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综合测评\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sheet1!$A$1:$W$254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<sst xmlns="http://schemas.openxmlformats.org/spreadsheetml/2006/main" count="1664" uniqueCount="501">
  <si>
    <t>附件1：</t>
  </si>
  <si>
    <t>物理科学与技术学院物理学（师范）专业2023级综合测评排名表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</si>
  <si>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</si>
  <si>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</si>
  <si>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</si>
  <si>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</si>
  <si>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</si>
  <si>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</si>
  <si>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</si>
  <si>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</si>
  <si>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</si>
  <si>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</si>
  <si>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</si>
  <si>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</si>
  <si>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</si>
  <si>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</si>
  <si>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</si>
  <si>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</si>
  <si>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</si>
  <si>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</si>
  <si>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</si>
  <si>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</si>
  <si>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</si>
  <si>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</t>
  </si>
  <si>
    <t>专业年
级人数</t>
  </si>
  <si>
    <t>奖学金
等级</t>
  </si>
  <si>
    <t>单项
奖学金</t>
  </si>
  <si>
    <t>荣誉称号</t>
  </si>
  <si>
    <t>学生签名</t>
  </si>
  <si>
    <t>物理科学与技术学院</t>
  </si>
  <si>
    <t>物理学（师范）</t>
  </si>
  <si>
    <t>物理师范232</t>
  </si>
  <si>
    <t>周欣怡</t>
  </si>
  <si>
    <t>否</t>
  </si>
  <si>
    <t>一等奖学金</t>
  </si>
  <si>
    <t>三好学生标兵</t>
  </si>
  <si>
    <t>物理师范231</t>
  </si>
  <si>
    <t>2232110316</t>
  </si>
  <si>
    <t>潘欣悦</t>
  </si>
  <si>
    <t>物理师范234</t>
  </si>
  <si>
    <t>许阳</t>
  </si>
  <si>
    <t>100</t>
  </si>
  <si>
    <t>三好学生</t>
  </si>
  <si>
    <t>2302110266</t>
  </si>
  <si>
    <t>丁婕</t>
  </si>
  <si>
    <t>优秀学生干部</t>
  </si>
  <si>
    <t>2302110273</t>
  </si>
  <si>
    <t>马睿</t>
  </si>
  <si>
    <t>物理师范233</t>
  </si>
  <si>
    <t>2302110304</t>
  </si>
  <si>
    <t>阮嘉怡</t>
  </si>
  <si>
    <t>耿蕊</t>
  </si>
  <si>
    <t>2302110275</t>
  </si>
  <si>
    <t>王若溪</t>
  </si>
  <si>
    <t>二等奖学金</t>
  </si>
  <si>
    <t>2302110276</t>
  </si>
  <si>
    <t>武怡彤</t>
  </si>
  <si>
    <t>马瑞</t>
  </si>
  <si>
    <t>2302110295</t>
  </si>
  <si>
    <t>高莹莹</t>
  </si>
  <si>
    <t>王娇</t>
  </si>
  <si>
    <t>2206110107</t>
  </si>
  <si>
    <t>邹兴悦</t>
  </si>
  <si>
    <t>杜万聪</t>
  </si>
  <si>
    <t>2302110255</t>
  </si>
  <si>
    <t>花勇</t>
  </si>
  <si>
    <t>2302110259</t>
  </si>
  <si>
    <t>王轶翔</t>
  </si>
  <si>
    <t>吴桑彤</t>
  </si>
  <si>
    <t>朱妍</t>
  </si>
  <si>
    <t>2221110230</t>
  </si>
  <si>
    <t>李鑫</t>
  </si>
  <si>
    <t>张志宏</t>
  </si>
  <si>
    <t>2302110294</t>
  </si>
  <si>
    <t>仇紫仪</t>
  </si>
  <si>
    <t>李思甜</t>
  </si>
  <si>
    <t>2302110271</t>
  </si>
  <si>
    <t>蒋思颖</t>
  </si>
  <si>
    <t>三等奖学金</t>
  </si>
  <si>
    <t>张曹倩</t>
  </si>
  <si>
    <t>王怡然</t>
  </si>
  <si>
    <t>2302110308</t>
  </si>
  <si>
    <t>杨蕾</t>
  </si>
  <si>
    <t>2302110307</t>
  </si>
  <si>
    <t>谢欣悦</t>
  </si>
  <si>
    <t>2302110245</t>
  </si>
  <si>
    <t>唐新月</t>
  </si>
  <si>
    <t>2302110310</t>
  </si>
  <si>
    <t>赵欣怡</t>
  </si>
  <si>
    <t>赵霜霜</t>
  </si>
  <si>
    <t>2302110260</t>
  </si>
  <si>
    <t>王瑜锟</t>
  </si>
  <si>
    <t>2302110306</t>
  </si>
  <si>
    <t>谢汶珊</t>
  </si>
  <si>
    <t>2309110104</t>
  </si>
  <si>
    <t>黄承凯</t>
  </si>
  <si>
    <t>李泽羽</t>
  </si>
  <si>
    <t>2302110280</t>
  </si>
  <si>
    <t>张亦菲</t>
  </si>
  <si>
    <t>2302110300</t>
  </si>
  <si>
    <t>李心悦</t>
  </si>
  <si>
    <t>2302110305</t>
  </si>
  <si>
    <t>田朗</t>
  </si>
  <si>
    <t>2302110249</t>
  </si>
  <si>
    <t>徐茜</t>
  </si>
  <si>
    <t>2302110279</t>
  </si>
  <si>
    <t>张萌</t>
  </si>
  <si>
    <t>2302110269</t>
  </si>
  <si>
    <t>顾周倚涵</t>
  </si>
  <si>
    <t>2302110251</t>
  </si>
  <si>
    <t>郑思璇</t>
  </si>
  <si>
    <t>刘洋</t>
  </si>
  <si>
    <t>2302110240</t>
  </si>
  <si>
    <t>李思琦</t>
  </si>
  <si>
    <t>周子翔</t>
  </si>
  <si>
    <t>2302110319</t>
  </si>
  <si>
    <t>吴伟恒</t>
  </si>
  <si>
    <t>是</t>
  </si>
  <si>
    <t>体测成绩不合格</t>
  </si>
  <si>
    <t>庞玉姣</t>
  </si>
  <si>
    <t>李舒雯</t>
  </si>
  <si>
    <t>2302110242</t>
  </si>
  <si>
    <t>邵士恒</t>
  </si>
  <si>
    <t>2302110256</t>
  </si>
  <si>
    <t>邵家乐</t>
  </si>
  <si>
    <t>2302110314</t>
  </si>
  <si>
    <t>郭晨旭</t>
  </si>
  <si>
    <t>2302110243</t>
  </si>
  <si>
    <t>石雨蒙</t>
  </si>
  <si>
    <t>2206110117</t>
  </si>
  <si>
    <t>虞怿凯</t>
  </si>
  <si>
    <t>2302110244</t>
  </si>
  <si>
    <t>孙筱雅</t>
  </si>
  <si>
    <t>2302110277</t>
  </si>
  <si>
    <t>羊金艳</t>
  </si>
  <si>
    <t>曾奕项</t>
  </si>
  <si>
    <t>洪倩雅</t>
  </si>
  <si>
    <t>2206110156</t>
  </si>
  <si>
    <t>汪成阳</t>
  </si>
  <si>
    <t>2302110264</t>
  </si>
  <si>
    <t>雍京和</t>
  </si>
  <si>
    <t>2210110312</t>
  </si>
  <si>
    <t>杨东东</t>
  </si>
  <si>
    <t>房巩固</t>
  </si>
  <si>
    <t>2306110101</t>
  </si>
  <si>
    <t>王天怡</t>
  </si>
  <si>
    <t>2302110237</t>
  </si>
  <si>
    <t>胡雨萱</t>
  </si>
  <si>
    <t>2315110041</t>
  </si>
  <si>
    <t>路格格</t>
  </si>
  <si>
    <t>2302110272</t>
  </si>
  <si>
    <t>林璐</t>
  </si>
  <si>
    <t>学业进步奖</t>
  </si>
  <si>
    <t>2302110258</t>
  </si>
  <si>
    <t>王所威</t>
  </si>
  <si>
    <t>2302110285</t>
  </si>
  <si>
    <t>李辉</t>
  </si>
  <si>
    <t>2302110296</t>
  </si>
  <si>
    <t>葛思佳</t>
  </si>
  <si>
    <t>2302110254</t>
  </si>
  <si>
    <t>顾晨希</t>
  </si>
  <si>
    <t>2206110110</t>
  </si>
  <si>
    <t>过俊</t>
  </si>
  <si>
    <t>2206110109</t>
  </si>
  <si>
    <t>单奕凡</t>
  </si>
  <si>
    <t>2302110318</t>
  </si>
  <si>
    <t>宋若伦</t>
  </si>
  <si>
    <t>2308110383</t>
  </si>
  <si>
    <t>陶正宇</t>
  </si>
  <si>
    <t>课程考核不合格</t>
  </si>
  <si>
    <t>2302110299</t>
  </si>
  <si>
    <t>江瑜</t>
  </si>
  <si>
    <t>刘恒</t>
  </si>
  <si>
    <t>2302110293</t>
  </si>
  <si>
    <t>裔杨睿</t>
  </si>
  <si>
    <t>2302110267</t>
  </si>
  <si>
    <t>董颜</t>
  </si>
  <si>
    <t>文体活动奖</t>
  </si>
  <si>
    <t>2302110239</t>
  </si>
  <si>
    <t>姜若楠</t>
  </si>
  <si>
    <t>2206110092</t>
  </si>
  <si>
    <t>施语石</t>
  </si>
  <si>
    <t>2302110274</t>
  </si>
  <si>
    <t>宋甜甜</t>
  </si>
  <si>
    <t>2302110270</t>
  </si>
  <si>
    <t>胡诗茹</t>
  </si>
  <si>
    <t>2302110282</t>
  </si>
  <si>
    <t>鲍胡瑞</t>
  </si>
  <si>
    <t>陈欣怡</t>
  </si>
  <si>
    <t>周树广</t>
  </si>
  <si>
    <t>2302110265</t>
  </si>
  <si>
    <t>邓雨悦</t>
  </si>
  <si>
    <t>2302110236</t>
  </si>
  <si>
    <t>顾家祺</t>
  </si>
  <si>
    <t>2206110111</t>
  </si>
  <si>
    <t>花杰熠</t>
  </si>
  <si>
    <t>2302110241</t>
  </si>
  <si>
    <t>彭梦航</t>
  </si>
  <si>
    <t>刘多斌</t>
  </si>
  <si>
    <t>2302110235</t>
  </si>
  <si>
    <t>高睿晗</t>
  </si>
  <si>
    <t>陈凡</t>
  </si>
  <si>
    <t>2306110137</t>
  </si>
  <si>
    <t>戚梦瑶</t>
  </si>
  <si>
    <t>2302110286</t>
  </si>
  <si>
    <t>刘金雨</t>
  </si>
  <si>
    <t>2206110152</t>
  </si>
  <si>
    <t>黄楷民</t>
  </si>
  <si>
    <t>2302110268</t>
  </si>
  <si>
    <t>高翔</t>
  </si>
  <si>
    <t>2302110291</t>
  </si>
  <si>
    <t>吴一豪</t>
  </si>
  <si>
    <t>2202110324</t>
  </si>
  <si>
    <t>夏懿彤</t>
  </si>
  <si>
    <t>2306110156</t>
  </si>
  <si>
    <t>吴敏晨</t>
  </si>
  <si>
    <t>2302110317</t>
  </si>
  <si>
    <t>林师团</t>
  </si>
  <si>
    <t>2310110337</t>
  </si>
  <si>
    <t>秦海清</t>
  </si>
  <si>
    <t>2302110250</t>
  </si>
  <si>
    <t>张荻</t>
  </si>
  <si>
    <t>2302110246</t>
  </si>
  <si>
    <t>王沁玥</t>
  </si>
  <si>
    <t>2302110281</t>
  </si>
  <si>
    <t>张译文</t>
  </si>
  <si>
    <t>2302110283</t>
  </si>
  <si>
    <t>陈智恒</t>
  </si>
  <si>
    <t>李梦婷</t>
  </si>
  <si>
    <t>刘恒源</t>
  </si>
  <si>
    <t>洪嘉乐</t>
  </si>
  <si>
    <t>2202110240</t>
  </si>
  <si>
    <t>李丹阳</t>
  </si>
  <si>
    <t>姜炫宇</t>
  </si>
  <si>
    <t>2302110247</t>
  </si>
  <si>
    <t>吴沈媛</t>
  </si>
  <si>
    <t>2302110238</t>
  </si>
  <si>
    <t>黄佳盈</t>
  </si>
  <si>
    <t>2202110274</t>
  </si>
  <si>
    <t>周焘</t>
  </si>
  <si>
    <t>杨晨浩</t>
  </si>
  <si>
    <t>2206110158</t>
  </si>
  <si>
    <t>张月琰</t>
  </si>
  <si>
    <t>严承熙</t>
  </si>
  <si>
    <t>2302110315</t>
  </si>
  <si>
    <t>何俊熙</t>
  </si>
  <si>
    <t>陈歆瑶</t>
  </si>
  <si>
    <t>2202110256</t>
  </si>
  <si>
    <t>朱晓玲</t>
  </si>
  <si>
    <t>2302110297</t>
  </si>
  <si>
    <t>顾芳羽</t>
  </si>
  <si>
    <t>2333110434</t>
  </si>
  <si>
    <t>尹祉权</t>
  </si>
  <si>
    <t>2302110320</t>
  </si>
  <si>
    <t>詹晋</t>
  </si>
  <si>
    <t>2202110291</t>
  </si>
  <si>
    <t>殷天晴</t>
  </si>
  <si>
    <t>2302110248</t>
  </si>
  <si>
    <t>吴熠灵</t>
  </si>
  <si>
    <t>2302110287</t>
  </si>
  <si>
    <t>骆栋梁</t>
  </si>
  <si>
    <t>2302110316</t>
  </si>
  <si>
    <t>李伟强</t>
  </si>
  <si>
    <t>2302110292</t>
  </si>
  <si>
    <t>肖逸豪</t>
  </si>
  <si>
    <t>2333110447</t>
  </si>
  <si>
    <t>冯锦康</t>
  </si>
  <si>
    <t>2332110360</t>
  </si>
  <si>
    <t>朱利斌</t>
  </si>
  <si>
    <t>2302110261</t>
  </si>
  <si>
    <t>吴弘杰</t>
  </si>
  <si>
    <t>王凯</t>
  </si>
  <si>
    <t>2315110015</t>
  </si>
  <si>
    <t>陈宇</t>
  </si>
  <si>
    <t>2302110322</t>
  </si>
  <si>
    <t>张轩瑞</t>
  </si>
  <si>
    <t>2302110278</t>
  </si>
  <si>
    <t>杨齐安</t>
  </si>
  <si>
    <t>2302110302</t>
  </si>
  <si>
    <t>毛洋</t>
  </si>
  <si>
    <t>范冰冰</t>
  </si>
  <si>
    <t>2302110253</t>
  </si>
  <si>
    <t>冯裕丰</t>
  </si>
  <si>
    <t>2302110284</t>
  </si>
  <si>
    <t>霍俊杰</t>
  </si>
  <si>
    <t>殷雅杰</t>
  </si>
  <si>
    <t>2315110118</t>
  </si>
  <si>
    <t>谢青圆</t>
  </si>
  <si>
    <t>2302110289</t>
  </si>
  <si>
    <t>王桢宇</t>
  </si>
  <si>
    <t>2302110288</t>
  </si>
  <si>
    <t>孙瑞</t>
  </si>
  <si>
    <t>2302110252</t>
  </si>
  <si>
    <t>陈博闻</t>
  </si>
  <si>
    <t>2302110311</t>
  </si>
  <si>
    <t>董珏</t>
  </si>
  <si>
    <t>2131110331</t>
  </si>
  <si>
    <t>李森</t>
  </si>
  <si>
    <t>2233110399</t>
  </si>
  <si>
    <t>孙昊天</t>
  </si>
  <si>
    <t>2333110097</t>
  </si>
  <si>
    <t>闫陈柏川</t>
  </si>
  <si>
    <t>顾壹帆</t>
  </si>
  <si>
    <t>2202110259</t>
  </si>
  <si>
    <t>成佳宇</t>
  </si>
  <si>
    <t>2302110263</t>
  </si>
  <si>
    <t>谢正超</t>
  </si>
  <si>
    <t>物理科学与技术学院光电信息科学与工程专业2023级综合测评排名表</t>
  </si>
  <si>
    <t>是否有不及格课程</t>
  </si>
  <si>
    <t>专业年
级总人数</t>
  </si>
  <si>
    <t>光电信息科学与工程</t>
  </si>
  <si>
    <t>光电信息232</t>
  </si>
  <si>
    <t>2302110152</t>
  </si>
  <si>
    <t>王翔</t>
  </si>
  <si>
    <t>2302110127</t>
  </si>
  <si>
    <t>彭临姝</t>
  </si>
  <si>
    <t>2302110143</t>
  </si>
  <si>
    <t>刘泰</t>
  </si>
  <si>
    <t>光电信息231</t>
  </si>
  <si>
    <t>2302110090</t>
  </si>
  <si>
    <t>薛蕾</t>
  </si>
  <si>
    <t>2302110087</t>
  </si>
  <si>
    <t>刘飞雪</t>
  </si>
  <si>
    <t>2302110089</t>
  </si>
  <si>
    <t>向上</t>
  </si>
  <si>
    <t>2302110086</t>
  </si>
  <si>
    <t>李子涵</t>
  </si>
  <si>
    <t>2332110331</t>
  </si>
  <si>
    <t>姚子豪</t>
  </si>
  <si>
    <t>2302110158</t>
  </si>
  <si>
    <t>张佳宇</t>
  </si>
  <si>
    <t>2223110218</t>
  </si>
  <si>
    <t>张真豪</t>
  </si>
  <si>
    <t>2302110083</t>
  </si>
  <si>
    <t>陈馨妍</t>
  </si>
  <si>
    <t>2302110082</t>
  </si>
  <si>
    <t>陈芙蓉</t>
  </si>
  <si>
    <t>2302110123</t>
  </si>
  <si>
    <t>李欣遥</t>
  </si>
  <si>
    <t>2302110088</t>
  </si>
  <si>
    <t>刘素</t>
  </si>
  <si>
    <t>2302110084</t>
  </si>
  <si>
    <t>陈至钰</t>
  </si>
  <si>
    <t>2302110096</t>
  </si>
  <si>
    <t>孔淼</t>
  </si>
  <si>
    <t>2302110144</t>
  </si>
  <si>
    <t>刘庭益</t>
  </si>
  <si>
    <t>2302110138</t>
  </si>
  <si>
    <t>封杨俊</t>
  </si>
  <si>
    <t>2302110085</t>
  </si>
  <si>
    <t>李思婷</t>
  </si>
  <si>
    <t>2302110142</t>
  </si>
  <si>
    <t>林芳驹</t>
  </si>
  <si>
    <t>2302110097</t>
  </si>
  <si>
    <t>刘翰文</t>
  </si>
  <si>
    <t>2302110128</t>
  </si>
  <si>
    <t>石雯文</t>
  </si>
  <si>
    <t>2302110140</t>
  </si>
  <si>
    <t>李洪伟</t>
  </si>
  <si>
    <t>2302110081</t>
  </si>
  <si>
    <t>曹婷</t>
  </si>
  <si>
    <t>2302110115</t>
  </si>
  <si>
    <t>曾明飞</t>
  </si>
  <si>
    <t>2302110124</t>
  </si>
  <si>
    <t>李雪颖</t>
  </si>
  <si>
    <t>2302110103</t>
  </si>
  <si>
    <t>彭宇</t>
  </si>
  <si>
    <t>2315110364</t>
  </si>
  <si>
    <t>陈炯畅</t>
  </si>
  <si>
    <t>2302110145</t>
  </si>
  <si>
    <t>刘知义</t>
  </si>
  <si>
    <t>2302110156</t>
  </si>
  <si>
    <t>杨盛开</t>
  </si>
  <si>
    <t>2302110110</t>
  </si>
  <si>
    <t>王苏飞</t>
  </si>
  <si>
    <t>2302110101</t>
  </si>
  <si>
    <t>莫彬洋</t>
  </si>
  <si>
    <t>2302110125</t>
  </si>
  <si>
    <t>刘菲菲</t>
  </si>
  <si>
    <t>2302110159</t>
  </si>
  <si>
    <t>张旭</t>
  </si>
  <si>
    <t>2302110122</t>
  </si>
  <si>
    <t>韩木子</t>
  </si>
  <si>
    <t>2302110129</t>
  </si>
  <si>
    <t>王慧</t>
  </si>
  <si>
    <t>2302110113</t>
  </si>
  <si>
    <t>徐齐</t>
  </si>
  <si>
    <t>2302110148</t>
  </si>
  <si>
    <t>宋志恒</t>
  </si>
  <si>
    <t>2302110114</t>
  </si>
  <si>
    <t>杨礼鑫</t>
  </si>
  <si>
    <t>2302110160</t>
  </si>
  <si>
    <t>庄浩然</t>
  </si>
  <si>
    <t>2302110111</t>
  </si>
  <si>
    <t>夏乾</t>
  </si>
  <si>
    <t>2315110151</t>
  </si>
  <si>
    <t>唐敏</t>
  </si>
  <si>
    <t>2302110119</t>
  </si>
  <si>
    <t>朱士硕</t>
  </si>
  <si>
    <t>2315110425</t>
  </si>
  <si>
    <t>徐子墨</t>
  </si>
  <si>
    <t>2231110578</t>
  </si>
  <si>
    <t>方恒悦</t>
  </si>
  <si>
    <t>2302110120</t>
  </si>
  <si>
    <t>朱垚辉</t>
  </si>
  <si>
    <t>2302110131</t>
  </si>
  <si>
    <t>张雪峯</t>
  </si>
  <si>
    <t>2302110094</t>
  </si>
  <si>
    <t>丁旭</t>
  </si>
  <si>
    <t>2302110099</t>
  </si>
  <si>
    <t>卢鹏宇</t>
  </si>
  <si>
    <t>2302110108</t>
  </si>
  <si>
    <t>谭浪强</t>
  </si>
  <si>
    <t>2302110130</t>
  </si>
  <si>
    <t>张文卿</t>
  </si>
  <si>
    <t>2302110151</t>
  </si>
  <si>
    <t>汤昊天</t>
  </si>
  <si>
    <t>2302110135</t>
  </si>
  <si>
    <t>戴士轩</t>
  </si>
  <si>
    <t>2302110139</t>
  </si>
  <si>
    <t>高军伟</t>
  </si>
  <si>
    <t>2302110091</t>
  </si>
  <si>
    <t>张卓娜</t>
  </si>
  <si>
    <t>2302110126</t>
  </si>
  <si>
    <t>刘梦雪</t>
  </si>
  <si>
    <t>2302110098</t>
  </si>
  <si>
    <t>刘景鑫</t>
  </si>
  <si>
    <t>2332110285</t>
  </si>
  <si>
    <t>周泓宇</t>
  </si>
  <si>
    <t>2309110238</t>
  </si>
  <si>
    <t>孔诗语</t>
  </si>
  <si>
    <t>2302110137</t>
  </si>
  <si>
    <t>董宇恒</t>
  </si>
  <si>
    <t>2302110093</t>
  </si>
  <si>
    <t>陈运豪</t>
  </si>
  <si>
    <t>2302110149</t>
  </si>
  <si>
    <t>孙熠辉</t>
  </si>
  <si>
    <t>2302110118</t>
  </si>
  <si>
    <t>仲星硕</t>
  </si>
  <si>
    <t>2302110141</t>
  </si>
  <si>
    <t>李凌波</t>
  </si>
  <si>
    <t>2302110109</t>
  </si>
  <si>
    <t>王瀚茂</t>
  </si>
  <si>
    <t>2302110153</t>
  </si>
  <si>
    <t>王小宇</t>
  </si>
  <si>
    <t>2302110121</t>
  </si>
  <si>
    <t>曹朦</t>
  </si>
  <si>
    <t>2215110091</t>
  </si>
  <si>
    <t>毛超奇</t>
  </si>
  <si>
    <t>2315110178</t>
  </si>
  <si>
    <t>管悦贝</t>
  </si>
  <si>
    <t>2302110150</t>
  </si>
  <si>
    <t>谭金科</t>
  </si>
  <si>
    <t>2302110155</t>
  </si>
  <si>
    <t>薛翔云</t>
  </si>
  <si>
    <t>2302110100</t>
  </si>
  <si>
    <t>苗展鸣</t>
  </si>
  <si>
    <t>2302110133</t>
  </si>
  <si>
    <t>包浩哲</t>
  </si>
  <si>
    <t>2302110117</t>
  </si>
  <si>
    <t>张诗雨</t>
  </si>
  <si>
    <t>2302110095</t>
  </si>
  <si>
    <t>高钊</t>
  </si>
  <si>
    <t>2302110116</t>
  </si>
  <si>
    <t>张立业</t>
  </si>
  <si>
    <t>2302110132</t>
  </si>
  <si>
    <t>赵成颖</t>
  </si>
  <si>
    <t>2302110134</t>
  </si>
  <si>
    <t>陈磊</t>
  </si>
  <si>
    <t>2321110017</t>
  </si>
  <si>
    <t>沈文玺</t>
  </si>
  <si>
    <t>2302110157</t>
  </si>
  <si>
    <t>袁颖豪</t>
  </si>
  <si>
    <t>2302110136</t>
  </si>
  <si>
    <t>董彦廷</t>
  </si>
  <si>
    <t>2302110146</t>
  </si>
  <si>
    <t>路奇玉</t>
  </si>
  <si>
    <t>2302110112</t>
  </si>
  <si>
    <t>冼应财</t>
  </si>
  <si>
    <t>2302110154</t>
  </si>
  <si>
    <t>吴鸿涛</t>
  </si>
  <si>
    <t>2302110092</t>
  </si>
  <si>
    <t>陈梨民</t>
  </si>
  <si>
    <t>2302110107</t>
  </si>
  <si>
    <t>苏宇航</t>
  </si>
  <si>
    <t>2302110102</t>
  </si>
  <si>
    <t>潘洪勋</t>
  </si>
  <si>
    <t>2202110091</t>
  </si>
  <si>
    <t>陈嘉懿</t>
  </si>
  <si>
    <t>2202110090</t>
  </si>
  <si>
    <t>安琪</t>
  </si>
  <si>
    <t>2202110115</t>
  </si>
  <si>
    <t>张昊</t>
  </si>
  <si>
    <t>2302110147</t>
  </si>
  <si>
    <t>马浩轩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</si>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</sst>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</numFmts>
  <fonts count="3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0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176" fontId="0" fillId="0" borderId="0" xfId="0" applyNumberForma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176" fontId="15" fillId="0" borderId="3" xfId="0" applyNumberFormat="1" applyFont="1" applyFill="1" applyBorder="1" applyAlignment="1">
      <alignment horizontal="center" vertical="center" wrapText="1"/>
    </xf>
    <xf numFmtId="176" fontId="15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176" fontId="19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H254"/>
  <sheetViews>
    <sheetView tabSelected="1" view="pageBreakPreview" zoomScaleNormal="100" topLeftCell="A3" workbookViewId="0">
      <selection activeCell="A49" sqref="$A49:$XFD49"/>
    </sheetView>
  </sheetViews>
  <sheetFormatPr defaultColWidth="8.725" defaultRowHeight="13.5"/>
  <cols>
    <col min="1" max="1" width="16.3666666666667" customWidth="1"/>
    <col min="2" max="2" width="15.9083333333333" customWidth="1"/>
    <col min="3" max="3" width="6" customWidth="1"/>
    <col min="4" max="4" width="9.45833333333333" customWidth="1"/>
    <col min="5" max="5" width="9.725"/>
    <col min="6" max="6" width="7.275" customWidth="1"/>
    <col min="7" max="7" width="6.54166666666667" customWidth="1"/>
    <col min="8" max="8" width="6.18333333333333" customWidth="1"/>
    <col min="9" max="9" width="7.63333333333333" customWidth="1"/>
    <col min="10" max="10" width="6.18333333333333" style="5" customWidth="1"/>
    <col min="11" max="11" width="6.18333333333333" customWidth="1"/>
    <col min="12" max="12" width="10.5416666666667"/>
    <col min="13" max="13" width="6.45833333333333" customWidth="1"/>
    <col min="14" max="14" width="5.18333333333333" customWidth="1"/>
    <col min="16" max="16" width="10.5416666666667"/>
    <col min="17" max="17" width="6.725" customWidth="1"/>
    <col min="18" max="18" width="6.45833333333333" customWidth="1"/>
    <col min="19" max="19" width="6.90833333333333" customWidth="1"/>
    <col min="20" max="20" width="6.275" customWidth="1"/>
    <col min="21" max="21" width="12.8166666666667" customWidth="1"/>
    <col min="22" max="22" width="9.275" customWidth="1"/>
    <col min="23" max="23" width="10.8166666666667" customWidth="1"/>
  </cols>
  <sheetData>
    <row r="1" s="1" customFormat="1" ht="20.25" customHeight="1" spans="1:24">
      <c r="A1" s="6" t="s">
        <v>0</v>
      </c>
      <c r="B1" s="6"/>
      <c r="C1" s="7"/>
      <c r="G1" s="8"/>
      <c r="H1" s="9"/>
      <c r="I1" s="8"/>
      <c r="J1" s="8"/>
      <c r="K1" s="9"/>
      <c r="L1" s="9"/>
      <c r="M1" s="8"/>
      <c r="N1" s="9"/>
      <c r="O1" s="10"/>
      <c r="P1" s="11"/>
      <c r="Q1" s="11"/>
      <c r="S1" s="12"/>
      <c r="T1" s="13"/>
      <c r="U1" s="13"/>
      <c r="V1" s="13"/>
      <c r="W1" s="9"/>
    </row>
    <row r="2" s="1" customFormat="1" ht="26.25" customHeight="1" spans="1:2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="2" customFormat="1" ht="21.95" customHeight="1" spans="1:24">
      <c r="A3" s="15" t="s">
        <v>2</v>
      </c>
      <c r="B3" s="15"/>
      <c r="D3" s="15" t="s">
        <v>3</v>
      </c>
      <c r="E3" s="16"/>
      <c r="F3" s="16"/>
      <c r="G3" s="16"/>
      <c r="H3" s="16"/>
      <c r="I3" s="16"/>
      <c r="J3" s="17"/>
      <c r="K3" s="16"/>
      <c r="L3" s="16"/>
      <c r="M3" s="16"/>
      <c r="N3" s="16"/>
      <c r="O3" s="18"/>
      <c r="P3" s="16"/>
      <c r="Q3" s="15" t="s">
        <v>4</v>
      </c>
      <c r="R3" s="16"/>
      <c r="S3" s="19"/>
      <c r="T3" s="16"/>
      <c r="U3" s="16"/>
      <c r="V3" s="20"/>
    </row>
    <row r="4" s="1" customFormat="1" ht="21.75" customHeight="1" spans="1:24">
      <c r="A4" s="21" t="s">
        <v>5</v>
      </c>
      <c r="B4" s="21" t="s">
        <v>6</v>
      </c>
      <c r="C4" s="22" t="s">
        <v>7</v>
      </c>
      <c r="D4" s="21" t="s">
        <v>8</v>
      </c>
      <c r="E4" s="21" t="s">
        <v>9</v>
      </c>
      <c r="F4" s="21" t="s">
        <v>10</v>
      </c>
      <c r="G4" s="23" t="s">
        <v>11</v>
      </c>
      <c r="H4" s="22" t="s">
        <v>12</v>
      </c>
      <c r="I4" s="23" t="s">
        <v>13</v>
      </c>
      <c r="J4" s="23" t="s">
        <v>14</v>
      </c>
      <c r="K4" s="22" t="s">
        <v>15</v>
      </c>
      <c r="L4" s="22" t="s">
        <v>16</v>
      </c>
      <c r="M4" s="23" t="s">
        <v>17</v>
      </c>
      <c r="N4" s="22" t="s">
        <v>18</v>
      </c>
      <c r="O4" s="24" t="s">
        <v>19</v>
      </c>
      <c r="P4" s="23" t="s">
        <v>20</v>
      </c>
      <c r="Q4" s="23" t="s">
        <v>21</v>
      </c>
      <c r="R4" s="22" t="s">
        <v>22</v>
      </c>
      <c r="S4" s="25" t="s">
        <v>23</v>
      </c>
      <c r="T4" s="23" t="s">
        <v>24</v>
      </c>
      <c r="U4" s="26" t="s">
        <v>25</v>
      </c>
      <c r="V4" s="26" t="s">
        <v>26</v>
      </c>
      <c r="W4" s="22" t="s">
        <v>27</v>
      </c>
      <c r="X4" s="22" t="s">
        <v>28</v>
      </c>
    </row>
    <row r="5" s="1" customFormat="1" ht="23.25" customHeight="1" spans="1:24">
      <c r="A5" s="21"/>
      <c r="B5" s="21"/>
      <c r="C5" s="22"/>
      <c r="D5" s="21"/>
      <c r="E5" s="21"/>
      <c r="F5" s="21"/>
      <c r="G5" s="23"/>
      <c r="H5" s="22"/>
      <c r="I5" s="23"/>
      <c r="J5" s="23"/>
      <c r="K5" s="22"/>
      <c r="L5" s="22"/>
      <c r="M5" s="23"/>
      <c r="N5" s="22"/>
      <c r="O5" s="24"/>
      <c r="P5" s="23"/>
      <c r="Q5" s="23"/>
      <c r="R5" s="22"/>
      <c r="S5" s="25"/>
      <c r="T5" s="23"/>
      <c r="U5" s="26"/>
      <c r="V5" s="26"/>
      <c r="W5" s="22"/>
      <c r="X5" s="22"/>
    </row>
    <row r="6" s="1" customFormat="1" ht="15" customHeight="1" spans="1:24">
      <c r="A6" s="27" t="s">
        <v>29</v>
      </c>
      <c r="B6" s="28" t="s">
        <v>30</v>
      </c>
      <c r="C6" s="28">
        <v>2023</v>
      </c>
      <c r="D6" s="27" t="s">
        <v>31</v>
      </c>
      <c r="E6" s="27">
        <v>2206110105</v>
      </c>
      <c r="F6" s="27" t="s">
        <v>32</v>
      </c>
      <c r="G6" s="27">
        <v>90</v>
      </c>
      <c r="H6" s="27">
        <v>15.12</v>
      </c>
      <c r="I6" s="27">
        <v>100</v>
      </c>
      <c r="J6" s="29">
        <v>92.969696969697</v>
      </c>
      <c r="K6" s="27">
        <v>7.05</v>
      </c>
      <c r="L6" s="27">
        <v>100</v>
      </c>
      <c r="M6" s="27">
        <v>88.4</v>
      </c>
      <c r="N6" s="27">
        <v>3.75</v>
      </c>
      <c r="O6" s="27">
        <f t="shared" ref="O6:O38" si="0">M6+N6</f>
        <v>92.15</v>
      </c>
      <c r="P6" s="27">
        <f t="shared" ref="P6:P11" si="1">I6*0.15+L6*0.75+O6*0.1</f>
        <v>99.215</v>
      </c>
      <c r="Q6" s="27">
        <v>1</v>
      </c>
      <c r="R6" s="27">
        <v>1</v>
      </c>
      <c r="S6" s="27" t="s">
        <v>33</v>
      </c>
      <c r="T6" s="27">
        <v>148</v>
      </c>
      <c r="U6" s="30" t="s">
        <v>34</v>
      </c>
      <c r="V6" s="30"/>
      <c r="W6" s="30" t="s">
        <v>35</v>
      </c>
      <c r="X6" s="31"/>
    </row>
    <row r="7" s="1" customFormat="1" ht="15" customHeight="1" spans="1:24">
      <c r="A7" s="27" t="s">
        <v>29</v>
      </c>
      <c r="B7" s="28" t="s">
        <v>30</v>
      </c>
      <c r="C7" s="28">
        <v>2023</v>
      </c>
      <c r="D7" s="27" t="s">
        <v>36</v>
      </c>
      <c r="E7" s="27" t="s">
        <v>37</v>
      </c>
      <c r="F7" s="27" t="s">
        <v>38</v>
      </c>
      <c r="G7" s="27">
        <v>90</v>
      </c>
      <c r="H7" s="27">
        <v>12</v>
      </c>
      <c r="I7" s="27">
        <v>100</v>
      </c>
      <c r="J7" s="29">
        <v>92.9212121212121</v>
      </c>
      <c r="K7" s="27">
        <v>5.5</v>
      </c>
      <c r="L7" s="27">
        <f t="shared" ref="L7:L71" si="2">J7+K7</f>
        <v>98.4212121212121</v>
      </c>
      <c r="M7" s="27">
        <v>85.9</v>
      </c>
      <c r="N7" s="27">
        <v>6</v>
      </c>
      <c r="O7" s="27">
        <f t="shared" si="0"/>
        <v>91.9</v>
      </c>
      <c r="P7" s="27">
        <f t="shared" ref="P7:P12" si="3">O7*0.1+L7*0.75+I7*0.15</f>
        <v>98.0059090909091</v>
      </c>
      <c r="Q7" s="27">
        <v>2</v>
      </c>
      <c r="R7" s="27">
        <v>2</v>
      </c>
      <c r="S7" s="27" t="s">
        <v>33</v>
      </c>
      <c r="T7" s="27">
        <v>148</v>
      </c>
      <c r="U7" s="30" t="s">
        <v>34</v>
      </c>
      <c r="V7" s="30"/>
      <c r="W7" s="30" t="s">
        <v>35</v>
      </c>
      <c r="X7" s="31"/>
    </row>
    <row r="8" s="1" customFormat="1" ht="15" customHeight="1" spans="1:24">
      <c r="A8" s="27" t="s">
        <v>29</v>
      </c>
      <c r="B8" s="28" t="s">
        <v>30</v>
      </c>
      <c r="C8" s="28">
        <v>2023</v>
      </c>
      <c r="D8" s="27" t="s">
        <v>39</v>
      </c>
      <c r="E8" s="27">
        <v>2210110384</v>
      </c>
      <c r="F8" s="27" t="s">
        <v>40</v>
      </c>
      <c r="G8" s="27">
        <v>90</v>
      </c>
      <c r="H8" s="27">
        <v>13.1</v>
      </c>
      <c r="I8" s="27">
        <v>100</v>
      </c>
      <c r="J8" s="29">
        <v>91.7575757575758</v>
      </c>
      <c r="K8" s="27">
        <v>10</v>
      </c>
      <c r="L8" s="27" t="s">
        <v>41</v>
      </c>
      <c r="M8" s="27">
        <v>75.7</v>
      </c>
      <c r="N8" s="27">
        <v>4.25</v>
      </c>
      <c r="O8" s="27">
        <f t="shared" si="0"/>
        <v>79.95</v>
      </c>
      <c r="P8" s="27">
        <f t="shared" si="3"/>
        <v>97.995</v>
      </c>
      <c r="Q8" s="27">
        <v>3</v>
      </c>
      <c r="R8" s="27">
        <v>5</v>
      </c>
      <c r="S8" s="27" t="s">
        <v>33</v>
      </c>
      <c r="T8" s="27">
        <v>148</v>
      </c>
      <c r="U8" s="30" t="s">
        <v>34</v>
      </c>
      <c r="V8" s="30"/>
      <c r="W8" s="30" t="s">
        <v>42</v>
      </c>
      <c r="X8" s="31"/>
    </row>
    <row r="9" s="1" customFormat="1" ht="15" customHeight="1" spans="1:24">
      <c r="A9" s="27" t="s">
        <v>29</v>
      </c>
      <c r="B9" s="28" t="s">
        <v>30</v>
      </c>
      <c r="C9" s="28">
        <v>2023</v>
      </c>
      <c r="D9" s="27" t="s">
        <v>31</v>
      </c>
      <c r="E9" s="27" t="s">
        <v>43</v>
      </c>
      <c r="F9" s="27" t="s">
        <v>44</v>
      </c>
      <c r="G9" s="27">
        <v>90</v>
      </c>
      <c r="H9" s="27">
        <v>12.8</v>
      </c>
      <c r="I9" s="27">
        <v>100</v>
      </c>
      <c r="J9" s="29">
        <v>92.5090909090909</v>
      </c>
      <c r="K9" s="27">
        <v>4.29</v>
      </c>
      <c r="L9" s="27">
        <f t="shared" si="2"/>
        <v>96.7990909090909</v>
      </c>
      <c r="M9" s="27">
        <v>87.6</v>
      </c>
      <c r="N9" s="27">
        <v>2</v>
      </c>
      <c r="O9" s="27">
        <f t="shared" si="0"/>
        <v>89.6</v>
      </c>
      <c r="P9" s="27">
        <f t="shared" si="1"/>
        <v>96.5593181818182</v>
      </c>
      <c r="Q9" s="27">
        <v>4</v>
      </c>
      <c r="R9" s="27">
        <v>3</v>
      </c>
      <c r="S9" s="27" t="s">
        <v>33</v>
      </c>
      <c r="T9" s="27">
        <v>148</v>
      </c>
      <c r="U9" s="30" t="s">
        <v>34</v>
      </c>
      <c r="V9" s="30"/>
      <c r="W9" s="30" t="s">
        <v>45</v>
      </c>
      <c r="X9" s="31"/>
    </row>
    <row r="10" s="1" customFormat="1" ht="15" customHeight="1" spans="1:24">
      <c r="A10" s="27" t="s">
        <v>29</v>
      </c>
      <c r="B10" s="28" t="s">
        <v>30</v>
      </c>
      <c r="C10" s="28">
        <v>2023</v>
      </c>
      <c r="D10" s="27" t="s">
        <v>31</v>
      </c>
      <c r="E10" s="27" t="s">
        <v>46</v>
      </c>
      <c r="F10" s="27" t="s">
        <v>47</v>
      </c>
      <c r="G10" s="27">
        <v>90</v>
      </c>
      <c r="H10" s="27">
        <v>14.8</v>
      </c>
      <c r="I10" s="27">
        <v>100</v>
      </c>
      <c r="J10" s="29">
        <v>92.0848484848485</v>
      </c>
      <c r="K10" s="27">
        <v>4.8</v>
      </c>
      <c r="L10" s="27">
        <f t="shared" si="2"/>
        <v>96.8848484848485</v>
      </c>
      <c r="M10" s="27">
        <v>85.9</v>
      </c>
      <c r="N10" s="27">
        <v>1</v>
      </c>
      <c r="O10" s="27">
        <f t="shared" si="0"/>
        <v>86.9</v>
      </c>
      <c r="P10" s="27">
        <f t="shared" si="1"/>
        <v>96.3536363636364</v>
      </c>
      <c r="Q10" s="27">
        <v>5</v>
      </c>
      <c r="R10" s="27">
        <v>4</v>
      </c>
      <c r="S10" s="27" t="s">
        <v>33</v>
      </c>
      <c r="T10" s="27">
        <v>148</v>
      </c>
      <c r="U10" s="30" t="s">
        <v>34</v>
      </c>
      <c r="V10" s="30"/>
      <c r="W10" s="30" t="s">
        <v>45</v>
      </c>
      <c r="X10" s="31"/>
    </row>
    <row r="11" s="1" customFormat="1" ht="15" customHeight="1" spans="1:24">
      <c r="A11" s="27" t="s">
        <v>29</v>
      </c>
      <c r="B11" s="28" t="s">
        <v>30</v>
      </c>
      <c r="C11" s="28">
        <v>2023</v>
      </c>
      <c r="D11" s="27" t="s">
        <v>48</v>
      </c>
      <c r="E11" s="27" t="s">
        <v>49</v>
      </c>
      <c r="F11" s="27" t="s">
        <v>50</v>
      </c>
      <c r="G11" s="27">
        <v>90</v>
      </c>
      <c r="H11" s="27">
        <v>8.1</v>
      </c>
      <c r="I11" s="27">
        <f t="shared" ref="I11:I14" si="4">G11+H11</f>
        <v>98.1</v>
      </c>
      <c r="J11" s="29">
        <v>89.5757575757576</v>
      </c>
      <c r="K11" s="27">
        <v>5.01</v>
      </c>
      <c r="L11" s="27">
        <f t="shared" si="2"/>
        <v>94.5857575757576</v>
      </c>
      <c r="M11" s="27">
        <v>85</v>
      </c>
      <c r="N11" s="27">
        <v>1</v>
      </c>
      <c r="O11" s="27">
        <f t="shared" si="0"/>
        <v>86</v>
      </c>
      <c r="P11" s="27">
        <f t="shared" si="1"/>
        <v>94.2543181818182</v>
      </c>
      <c r="Q11" s="27">
        <v>6</v>
      </c>
      <c r="R11" s="27">
        <v>7</v>
      </c>
      <c r="S11" s="27" t="s">
        <v>33</v>
      </c>
      <c r="T11" s="27">
        <v>148</v>
      </c>
      <c r="U11" s="30" t="s">
        <v>34</v>
      </c>
      <c r="V11" s="30"/>
      <c r="W11" s="30" t="s">
        <v>42</v>
      </c>
      <c r="X11" s="31"/>
    </row>
    <row r="12" s="1" customFormat="1" ht="15" customHeight="1" spans="1:24">
      <c r="A12" s="27" t="s">
        <v>29</v>
      </c>
      <c r="B12" s="28" t="s">
        <v>30</v>
      </c>
      <c r="C12" s="28">
        <v>2023</v>
      </c>
      <c r="D12" s="27" t="s">
        <v>39</v>
      </c>
      <c r="E12" s="27">
        <v>2302110326</v>
      </c>
      <c r="F12" s="27" t="s">
        <v>51</v>
      </c>
      <c r="G12" s="27">
        <v>90</v>
      </c>
      <c r="H12" s="27">
        <v>10.8</v>
      </c>
      <c r="I12" s="27">
        <v>100</v>
      </c>
      <c r="J12" s="29">
        <v>89.4424242424242</v>
      </c>
      <c r="K12" s="27">
        <v>3.78</v>
      </c>
      <c r="L12" s="27">
        <f t="shared" si="2"/>
        <v>93.2224242424242</v>
      </c>
      <c r="M12" s="27">
        <v>83.9</v>
      </c>
      <c r="N12" s="27">
        <v>1</v>
      </c>
      <c r="O12" s="27">
        <f t="shared" si="0"/>
        <v>84.9</v>
      </c>
      <c r="P12" s="27">
        <f t="shared" si="3"/>
        <v>93.4068181818181</v>
      </c>
      <c r="Q12" s="27">
        <v>7</v>
      </c>
      <c r="R12" s="27">
        <v>9</v>
      </c>
      <c r="S12" s="27" t="s">
        <v>33</v>
      </c>
      <c r="T12" s="27">
        <v>148</v>
      </c>
      <c r="U12" s="30" t="s">
        <v>34</v>
      </c>
      <c r="V12" s="30"/>
      <c r="W12" s="30" t="s">
        <v>45</v>
      </c>
      <c r="X12" s="31"/>
    </row>
    <row r="13" s="1" customFormat="1" ht="15" customHeight="1" spans="1:24">
      <c r="A13" s="27" t="s">
        <v>29</v>
      </c>
      <c r="B13" s="28" t="s">
        <v>30</v>
      </c>
      <c r="C13" s="28">
        <v>2023</v>
      </c>
      <c r="D13" s="27" t="s">
        <v>31</v>
      </c>
      <c r="E13" s="27" t="s">
        <v>52</v>
      </c>
      <c r="F13" s="27" t="s">
        <v>53</v>
      </c>
      <c r="G13" s="27">
        <v>90</v>
      </c>
      <c r="H13" s="27">
        <v>4.5</v>
      </c>
      <c r="I13" s="27">
        <f t="shared" si="4"/>
        <v>94.5</v>
      </c>
      <c r="J13" s="29">
        <v>89.2969696969697</v>
      </c>
      <c r="K13" s="27">
        <v>4.85</v>
      </c>
      <c r="L13" s="27">
        <f t="shared" si="2"/>
        <v>94.1469696969697</v>
      </c>
      <c r="M13" s="27">
        <v>82.85</v>
      </c>
      <c r="N13" s="27">
        <v>2</v>
      </c>
      <c r="O13" s="27">
        <f t="shared" si="0"/>
        <v>84.85</v>
      </c>
      <c r="P13" s="27">
        <f t="shared" ref="P13:P16" si="5">I13*0.15+L13*0.75+O13*0.1</f>
        <v>93.2702272727273</v>
      </c>
      <c r="Q13" s="27">
        <v>8</v>
      </c>
      <c r="R13" s="27">
        <v>10</v>
      </c>
      <c r="S13" s="27" t="s">
        <v>33</v>
      </c>
      <c r="T13" s="27">
        <v>148</v>
      </c>
      <c r="U13" s="30" t="s">
        <v>54</v>
      </c>
      <c r="V13" s="30"/>
      <c r="W13" s="30" t="s">
        <v>42</v>
      </c>
      <c r="X13" s="31"/>
    </row>
    <row r="14" s="1" customFormat="1" ht="15" customHeight="1" spans="1:24">
      <c r="A14" s="27" t="s">
        <v>29</v>
      </c>
      <c r="B14" s="28" t="s">
        <v>30</v>
      </c>
      <c r="C14" s="28">
        <v>2023</v>
      </c>
      <c r="D14" s="27" t="s">
        <v>31</v>
      </c>
      <c r="E14" s="27" t="s">
        <v>55</v>
      </c>
      <c r="F14" s="27" t="s">
        <v>56</v>
      </c>
      <c r="G14" s="27">
        <v>90</v>
      </c>
      <c r="H14" s="27">
        <v>8.15</v>
      </c>
      <c r="I14" s="27">
        <f t="shared" si="4"/>
        <v>98.15</v>
      </c>
      <c r="J14" s="29">
        <v>90.3393939393939</v>
      </c>
      <c r="K14" s="27">
        <v>2.7</v>
      </c>
      <c r="L14" s="27">
        <f t="shared" si="2"/>
        <v>93.0393939393939</v>
      </c>
      <c r="M14" s="27">
        <v>81.1</v>
      </c>
      <c r="N14" s="27">
        <v>3.5</v>
      </c>
      <c r="O14" s="27">
        <f t="shared" si="0"/>
        <v>84.6</v>
      </c>
      <c r="P14" s="27">
        <f t="shared" si="5"/>
        <v>92.9620454545454</v>
      </c>
      <c r="Q14" s="27">
        <v>9</v>
      </c>
      <c r="R14" s="27">
        <v>6</v>
      </c>
      <c r="S14" s="27" t="s">
        <v>33</v>
      </c>
      <c r="T14" s="27">
        <v>148</v>
      </c>
      <c r="U14" s="30" t="s">
        <v>54</v>
      </c>
      <c r="V14" s="30"/>
      <c r="W14" s="30" t="s">
        <v>42</v>
      </c>
      <c r="X14" s="31"/>
    </row>
    <row r="15" s="1" customFormat="1" ht="15" customHeight="1" spans="1:24">
      <c r="A15" s="27" t="s">
        <v>29</v>
      </c>
      <c r="B15" s="28" t="s">
        <v>30</v>
      </c>
      <c r="C15" s="28">
        <v>2023</v>
      </c>
      <c r="D15" s="27" t="s">
        <v>39</v>
      </c>
      <c r="E15" s="27">
        <v>2302110331</v>
      </c>
      <c r="F15" s="27" t="s">
        <v>57</v>
      </c>
      <c r="G15" s="27">
        <v>90</v>
      </c>
      <c r="H15" s="27">
        <v>14.1</v>
      </c>
      <c r="I15" s="27">
        <v>100</v>
      </c>
      <c r="J15" s="29">
        <v>87.030303030303</v>
      </c>
      <c r="K15" s="27">
        <v>3.5</v>
      </c>
      <c r="L15" s="27">
        <f t="shared" si="2"/>
        <v>90.530303030303</v>
      </c>
      <c r="M15" s="27">
        <v>89.2</v>
      </c>
      <c r="N15" s="27">
        <v>2.65</v>
      </c>
      <c r="O15" s="27">
        <f t="shared" si="0"/>
        <v>91.85</v>
      </c>
      <c r="P15" s="27">
        <f t="shared" ref="P15:P25" si="6">O15*0.1+L15*0.75+I15*0.15</f>
        <v>92.0827272727273</v>
      </c>
      <c r="Q15" s="27">
        <v>10</v>
      </c>
      <c r="R15" s="27">
        <v>19</v>
      </c>
      <c r="S15" s="27" t="s">
        <v>33</v>
      </c>
      <c r="T15" s="27">
        <v>148</v>
      </c>
      <c r="U15" s="30" t="s">
        <v>54</v>
      </c>
      <c r="V15" s="30"/>
      <c r="W15" s="30"/>
      <c r="X15" s="31"/>
    </row>
    <row r="16" s="1" customFormat="1" ht="15" customHeight="1" spans="1:24">
      <c r="A16" s="27" t="s">
        <v>29</v>
      </c>
      <c r="B16" s="28" t="s">
        <v>30</v>
      </c>
      <c r="C16" s="28">
        <v>2023</v>
      </c>
      <c r="D16" s="27" t="s">
        <v>48</v>
      </c>
      <c r="E16" s="27" t="s">
        <v>58</v>
      </c>
      <c r="F16" s="27" t="s">
        <v>59</v>
      </c>
      <c r="G16" s="27">
        <v>90</v>
      </c>
      <c r="H16" s="27">
        <v>4.4</v>
      </c>
      <c r="I16" s="27">
        <f t="shared" ref="I16:I20" si="7">G16+H16</f>
        <v>94.4</v>
      </c>
      <c r="J16" s="29">
        <v>89.2848484848485</v>
      </c>
      <c r="K16" s="27">
        <v>2.5</v>
      </c>
      <c r="L16" s="27">
        <f t="shared" si="2"/>
        <v>91.7848484848485</v>
      </c>
      <c r="M16" s="27">
        <v>86.9</v>
      </c>
      <c r="N16" s="27">
        <v>3.5</v>
      </c>
      <c r="O16" s="27">
        <f t="shared" si="0"/>
        <v>90.4</v>
      </c>
      <c r="P16" s="27">
        <f t="shared" si="5"/>
        <v>92.0386363636364</v>
      </c>
      <c r="Q16" s="27">
        <v>11</v>
      </c>
      <c r="R16" s="27">
        <v>11</v>
      </c>
      <c r="S16" s="27" t="s">
        <v>33</v>
      </c>
      <c r="T16" s="27">
        <v>148</v>
      </c>
      <c r="U16" s="30" t="s">
        <v>54</v>
      </c>
      <c r="V16" s="30"/>
      <c r="W16" s="30" t="s">
        <v>45</v>
      </c>
      <c r="X16" s="31"/>
    </row>
    <row r="17" s="1" customFormat="1" ht="15" customHeight="1" spans="1:24">
      <c r="A17" s="27" t="s">
        <v>29</v>
      </c>
      <c r="B17" s="28" t="s">
        <v>30</v>
      </c>
      <c r="C17" s="28">
        <v>2023</v>
      </c>
      <c r="D17" s="27" t="s">
        <v>39</v>
      </c>
      <c r="E17" s="27">
        <v>2201110132</v>
      </c>
      <c r="F17" s="27" t="s">
        <v>60</v>
      </c>
      <c r="G17" s="27">
        <v>90</v>
      </c>
      <c r="H17" s="27">
        <v>5.1</v>
      </c>
      <c r="I17" s="27">
        <f t="shared" si="7"/>
        <v>95.1</v>
      </c>
      <c r="J17" s="29">
        <v>89.2363636363636</v>
      </c>
      <c r="K17" s="27">
        <v>2.5</v>
      </c>
      <c r="L17" s="27">
        <f t="shared" si="2"/>
        <v>91.7363636363636</v>
      </c>
      <c r="M17" s="27">
        <v>84.1</v>
      </c>
      <c r="N17" s="27">
        <v>2</v>
      </c>
      <c r="O17" s="27">
        <f t="shared" si="0"/>
        <v>86.1</v>
      </c>
      <c r="P17" s="27">
        <f t="shared" si="6"/>
        <v>91.6772727272727</v>
      </c>
      <c r="Q17" s="27">
        <v>12</v>
      </c>
      <c r="R17" s="27">
        <v>12</v>
      </c>
      <c r="S17" s="27" t="s">
        <v>33</v>
      </c>
      <c r="T17" s="27">
        <v>148</v>
      </c>
      <c r="U17" s="30" t="s">
        <v>54</v>
      </c>
      <c r="V17" s="30"/>
      <c r="W17" s="30" t="s">
        <v>42</v>
      </c>
      <c r="X17" s="31"/>
    </row>
    <row r="18" s="1" customFormat="1" ht="15" customHeight="1" spans="1:24">
      <c r="A18" s="27" t="s">
        <v>29</v>
      </c>
      <c r="B18" s="28" t="s">
        <v>30</v>
      </c>
      <c r="C18" s="28">
        <v>2023</v>
      </c>
      <c r="D18" s="27" t="s">
        <v>31</v>
      </c>
      <c r="E18" s="27" t="s">
        <v>61</v>
      </c>
      <c r="F18" s="27" t="s">
        <v>62</v>
      </c>
      <c r="G18" s="27">
        <v>90</v>
      </c>
      <c r="H18" s="27">
        <v>9.65</v>
      </c>
      <c r="I18" s="27">
        <f t="shared" si="7"/>
        <v>99.65</v>
      </c>
      <c r="J18" s="29">
        <v>88.4121212121212</v>
      </c>
      <c r="K18" s="27">
        <v>2.3</v>
      </c>
      <c r="L18" s="27">
        <f t="shared" si="2"/>
        <v>90.7121212121212</v>
      </c>
      <c r="M18" s="27">
        <v>81.2</v>
      </c>
      <c r="N18" s="27">
        <v>2</v>
      </c>
      <c r="O18" s="27">
        <f t="shared" si="0"/>
        <v>83.2</v>
      </c>
      <c r="P18" s="27">
        <f>I18*0.15+L18*0.75+O18*0.1</f>
        <v>91.3015909090909</v>
      </c>
      <c r="Q18" s="27">
        <v>13</v>
      </c>
      <c r="R18" s="27">
        <v>16</v>
      </c>
      <c r="S18" s="27" t="s">
        <v>33</v>
      </c>
      <c r="T18" s="27">
        <v>148</v>
      </c>
      <c r="U18" s="30" t="s">
        <v>54</v>
      </c>
      <c r="V18" s="30"/>
      <c r="W18" s="30"/>
      <c r="X18" s="31"/>
    </row>
    <row r="19" s="1" customFormat="1" ht="15" customHeight="1" spans="1:24">
      <c r="A19" s="27" t="s">
        <v>29</v>
      </c>
      <c r="B19" s="28" t="s">
        <v>30</v>
      </c>
      <c r="C19" s="28">
        <v>2023</v>
      </c>
      <c r="D19" s="27" t="s">
        <v>39</v>
      </c>
      <c r="E19" s="27">
        <v>2302110325</v>
      </c>
      <c r="F19" s="27" t="s">
        <v>63</v>
      </c>
      <c r="G19" s="27">
        <v>90</v>
      </c>
      <c r="H19" s="27">
        <v>5.7</v>
      </c>
      <c r="I19" s="27">
        <f t="shared" si="7"/>
        <v>95.7</v>
      </c>
      <c r="J19" s="29">
        <v>87.9151515151515</v>
      </c>
      <c r="K19" s="27">
        <v>2.5</v>
      </c>
      <c r="L19" s="27">
        <f t="shared" si="2"/>
        <v>90.4151515151515</v>
      </c>
      <c r="M19" s="27">
        <v>81.9</v>
      </c>
      <c r="N19" s="27">
        <v>0</v>
      </c>
      <c r="O19" s="27">
        <f t="shared" si="0"/>
        <v>81.9</v>
      </c>
      <c r="P19" s="27">
        <f t="shared" si="6"/>
        <v>90.3563636363636</v>
      </c>
      <c r="Q19" s="27">
        <v>14</v>
      </c>
      <c r="R19" s="27">
        <v>17</v>
      </c>
      <c r="S19" s="27" t="s">
        <v>33</v>
      </c>
      <c r="T19" s="27">
        <v>148</v>
      </c>
      <c r="U19" s="30" t="s">
        <v>54</v>
      </c>
      <c r="V19" s="30"/>
      <c r="W19" s="30"/>
      <c r="X19" s="31"/>
    </row>
    <row r="20" s="1" customFormat="1" ht="15" customHeight="1" spans="1:24">
      <c r="A20" s="27" t="s">
        <v>29</v>
      </c>
      <c r="B20" s="28" t="s">
        <v>30</v>
      </c>
      <c r="C20" s="28">
        <v>2023</v>
      </c>
      <c r="D20" s="27" t="s">
        <v>36</v>
      </c>
      <c r="E20" s="27" t="s">
        <v>64</v>
      </c>
      <c r="F20" s="27" t="s">
        <v>65</v>
      </c>
      <c r="G20" s="27">
        <v>90</v>
      </c>
      <c r="H20" s="27">
        <v>8</v>
      </c>
      <c r="I20" s="27">
        <f t="shared" si="7"/>
        <v>98</v>
      </c>
      <c r="J20" s="29">
        <v>87.8545454545455</v>
      </c>
      <c r="K20" s="27">
        <v>3.48</v>
      </c>
      <c r="L20" s="27">
        <f t="shared" si="2"/>
        <v>91.3345454545455</v>
      </c>
      <c r="M20" s="27">
        <v>69.8</v>
      </c>
      <c r="N20" s="27">
        <v>0</v>
      </c>
      <c r="O20" s="27">
        <f t="shared" si="0"/>
        <v>69.8</v>
      </c>
      <c r="P20" s="27">
        <f t="shared" si="6"/>
        <v>90.1809090909091</v>
      </c>
      <c r="Q20" s="27">
        <v>15</v>
      </c>
      <c r="R20" s="27">
        <v>18</v>
      </c>
      <c r="S20" s="27" t="s">
        <v>33</v>
      </c>
      <c r="T20" s="27">
        <v>148</v>
      </c>
      <c r="U20" s="30" t="s">
        <v>54</v>
      </c>
      <c r="V20" s="30"/>
      <c r="W20" s="30"/>
      <c r="X20" s="31"/>
    </row>
    <row r="21" s="1" customFormat="1" ht="15" customHeight="1" spans="1:24">
      <c r="A21" s="27" t="s">
        <v>29</v>
      </c>
      <c r="B21" s="28" t="s">
        <v>30</v>
      </c>
      <c r="C21" s="28">
        <v>2023</v>
      </c>
      <c r="D21" s="27" t="s">
        <v>36</v>
      </c>
      <c r="E21" s="27" t="s">
        <v>66</v>
      </c>
      <c r="F21" s="27" t="s">
        <v>67</v>
      </c>
      <c r="G21" s="27">
        <v>90</v>
      </c>
      <c r="H21" s="27">
        <v>13.1</v>
      </c>
      <c r="I21" s="27">
        <v>100</v>
      </c>
      <c r="J21" s="29">
        <v>89.2121212121212</v>
      </c>
      <c r="K21" s="27">
        <v>1.63</v>
      </c>
      <c r="L21" s="27">
        <f t="shared" si="2"/>
        <v>90.8421212121212</v>
      </c>
      <c r="M21" s="27">
        <v>69</v>
      </c>
      <c r="N21" s="27">
        <v>1</v>
      </c>
      <c r="O21" s="27">
        <f t="shared" si="0"/>
        <v>70</v>
      </c>
      <c r="P21" s="27">
        <f t="shared" si="6"/>
        <v>90.1315909090909</v>
      </c>
      <c r="Q21" s="27">
        <v>16</v>
      </c>
      <c r="R21" s="27">
        <v>13</v>
      </c>
      <c r="S21" s="27" t="s">
        <v>33</v>
      </c>
      <c r="T21" s="27">
        <v>148</v>
      </c>
      <c r="U21" s="30" t="s">
        <v>54</v>
      </c>
      <c r="V21" s="30"/>
      <c r="W21" s="30" t="s">
        <v>42</v>
      </c>
      <c r="X21" s="31"/>
    </row>
    <row r="22" s="1" customFormat="1" ht="15" customHeight="1" spans="1:24">
      <c r="A22" s="27" t="s">
        <v>29</v>
      </c>
      <c r="B22" s="28" t="s">
        <v>30</v>
      </c>
      <c r="C22" s="28">
        <v>2023</v>
      </c>
      <c r="D22" s="27" t="s">
        <v>39</v>
      </c>
      <c r="E22" s="27">
        <v>2302110334</v>
      </c>
      <c r="F22" s="27" t="s">
        <v>68</v>
      </c>
      <c r="G22" s="27">
        <v>90</v>
      </c>
      <c r="H22" s="27">
        <v>6</v>
      </c>
      <c r="I22" s="27">
        <f t="shared" ref="I22:I35" si="8">G22+H22</f>
        <v>96</v>
      </c>
      <c r="J22" s="29">
        <v>89.1636363636364</v>
      </c>
      <c r="K22" s="27">
        <v>1.2</v>
      </c>
      <c r="L22" s="27">
        <f t="shared" si="2"/>
        <v>90.3636363636364</v>
      </c>
      <c r="M22" s="27">
        <v>78.5</v>
      </c>
      <c r="N22" s="27">
        <v>0</v>
      </c>
      <c r="O22" s="27">
        <f t="shared" si="0"/>
        <v>78.5</v>
      </c>
      <c r="P22" s="27">
        <f t="shared" si="6"/>
        <v>90.0227272727273</v>
      </c>
      <c r="Q22" s="27">
        <v>17</v>
      </c>
      <c r="R22" s="27">
        <v>14</v>
      </c>
      <c r="S22" s="27" t="s">
        <v>33</v>
      </c>
      <c r="T22" s="27">
        <v>148</v>
      </c>
      <c r="U22" s="30" t="s">
        <v>54</v>
      </c>
      <c r="V22" s="30"/>
      <c r="W22" s="30" t="s">
        <v>42</v>
      </c>
      <c r="X22" s="31"/>
    </row>
    <row r="23" s="1" customFormat="1" ht="15" customHeight="1" spans="1:24">
      <c r="A23" s="27" t="s">
        <v>29</v>
      </c>
      <c r="B23" s="28" t="s">
        <v>30</v>
      </c>
      <c r="C23" s="28">
        <v>2023</v>
      </c>
      <c r="D23" s="27" t="s">
        <v>39</v>
      </c>
      <c r="E23" s="27">
        <v>2302110338</v>
      </c>
      <c r="F23" s="27" t="s">
        <v>69</v>
      </c>
      <c r="G23" s="27">
        <v>90</v>
      </c>
      <c r="H23" s="27">
        <v>12.45</v>
      </c>
      <c r="I23" s="27">
        <v>100</v>
      </c>
      <c r="J23" s="29">
        <v>86.569696969697</v>
      </c>
      <c r="K23" s="27">
        <v>1.5</v>
      </c>
      <c r="L23" s="27">
        <f t="shared" si="2"/>
        <v>88.069696969697</v>
      </c>
      <c r="M23" s="27">
        <v>88.2</v>
      </c>
      <c r="N23" s="27">
        <v>1.25</v>
      </c>
      <c r="O23" s="27">
        <f t="shared" si="0"/>
        <v>89.45</v>
      </c>
      <c r="P23" s="27">
        <f t="shared" si="6"/>
        <v>89.9972727272728</v>
      </c>
      <c r="Q23" s="27">
        <v>18</v>
      </c>
      <c r="R23" s="27">
        <v>20</v>
      </c>
      <c r="S23" s="27" t="s">
        <v>33</v>
      </c>
      <c r="T23" s="27">
        <v>148</v>
      </c>
      <c r="U23" s="30" t="s">
        <v>54</v>
      </c>
      <c r="V23" s="30"/>
      <c r="W23" s="30"/>
      <c r="X23" s="31"/>
    </row>
    <row r="24" s="1" customFormat="1" ht="15" customHeight="1" spans="1:24">
      <c r="A24" s="27" t="s">
        <v>29</v>
      </c>
      <c r="B24" s="28" t="s">
        <v>30</v>
      </c>
      <c r="C24" s="28">
        <v>2023</v>
      </c>
      <c r="D24" s="27" t="s">
        <v>36</v>
      </c>
      <c r="E24" s="27" t="s">
        <v>70</v>
      </c>
      <c r="F24" s="27" t="s">
        <v>71</v>
      </c>
      <c r="G24" s="27">
        <v>90</v>
      </c>
      <c r="H24" s="27">
        <v>3.2</v>
      </c>
      <c r="I24" s="27">
        <f t="shared" si="8"/>
        <v>93.2</v>
      </c>
      <c r="J24" s="29">
        <v>85.4787878787879</v>
      </c>
      <c r="K24" s="27">
        <v>3.43</v>
      </c>
      <c r="L24" s="27">
        <f t="shared" si="2"/>
        <v>88.9087878787879</v>
      </c>
      <c r="M24" s="27">
        <v>86.55</v>
      </c>
      <c r="N24" s="27">
        <v>5</v>
      </c>
      <c r="O24" s="27">
        <f t="shared" si="0"/>
        <v>91.55</v>
      </c>
      <c r="P24" s="27">
        <f t="shared" si="6"/>
        <v>89.8165909090909</v>
      </c>
      <c r="Q24" s="27">
        <v>19</v>
      </c>
      <c r="R24" s="27">
        <v>24</v>
      </c>
      <c r="S24" s="27" t="s">
        <v>33</v>
      </c>
      <c r="T24" s="27">
        <v>148</v>
      </c>
      <c r="U24" s="30" t="s">
        <v>54</v>
      </c>
      <c r="V24" s="30"/>
      <c r="W24" s="30"/>
      <c r="X24" s="31"/>
    </row>
    <row r="25" s="1" customFormat="1" ht="15" customHeight="1" spans="1:24">
      <c r="A25" s="27" t="s">
        <v>29</v>
      </c>
      <c r="B25" s="28" t="s">
        <v>30</v>
      </c>
      <c r="C25" s="28">
        <v>2023</v>
      </c>
      <c r="D25" s="27" t="s">
        <v>39</v>
      </c>
      <c r="E25" s="27">
        <v>2302110336</v>
      </c>
      <c r="F25" s="27" t="s">
        <v>72</v>
      </c>
      <c r="G25" s="27">
        <v>90</v>
      </c>
      <c r="H25" s="27">
        <v>7.1</v>
      </c>
      <c r="I25" s="27">
        <f t="shared" si="8"/>
        <v>97.1</v>
      </c>
      <c r="J25" s="29">
        <v>89.5272727272727</v>
      </c>
      <c r="K25" s="27">
        <v>0</v>
      </c>
      <c r="L25" s="27">
        <f t="shared" si="2"/>
        <v>89.5272727272727</v>
      </c>
      <c r="M25" s="27">
        <v>79.1</v>
      </c>
      <c r="N25" s="27">
        <v>0</v>
      </c>
      <c r="O25" s="27">
        <f t="shared" si="0"/>
        <v>79.1</v>
      </c>
      <c r="P25" s="27">
        <f t="shared" si="6"/>
        <v>89.6204545454545</v>
      </c>
      <c r="Q25" s="27">
        <v>20</v>
      </c>
      <c r="R25" s="27">
        <v>8</v>
      </c>
      <c r="S25" s="27" t="s">
        <v>33</v>
      </c>
      <c r="T25" s="27">
        <v>148</v>
      </c>
      <c r="U25" s="30" t="s">
        <v>54</v>
      </c>
      <c r="V25" s="30"/>
      <c r="W25" s="30" t="s">
        <v>42</v>
      </c>
      <c r="X25" s="31"/>
    </row>
    <row r="26" s="1" customFormat="1" ht="15" customHeight="1" spans="1:24">
      <c r="A26" s="27" t="s">
        <v>29</v>
      </c>
      <c r="B26" s="28" t="s">
        <v>30</v>
      </c>
      <c r="C26" s="28">
        <v>2023</v>
      </c>
      <c r="D26" s="27" t="s">
        <v>48</v>
      </c>
      <c r="E26" s="27" t="s">
        <v>73</v>
      </c>
      <c r="F26" s="27" t="s">
        <v>74</v>
      </c>
      <c r="G26" s="27">
        <v>90</v>
      </c>
      <c r="H26" s="27">
        <v>3.1</v>
      </c>
      <c r="I26" s="27">
        <f t="shared" si="8"/>
        <v>93.1</v>
      </c>
      <c r="J26" s="29">
        <v>86.0606060606061</v>
      </c>
      <c r="K26" s="27">
        <v>3.05</v>
      </c>
      <c r="L26" s="27">
        <f t="shared" si="2"/>
        <v>89.1106060606061</v>
      </c>
      <c r="M26" s="27">
        <v>87.1</v>
      </c>
      <c r="N26" s="27">
        <v>1</v>
      </c>
      <c r="O26" s="27">
        <f t="shared" si="0"/>
        <v>88.1</v>
      </c>
      <c r="P26" s="27">
        <f t="shared" ref="P26:P32" si="9">I26*0.15+L26*0.75+O26*0.1</f>
        <v>89.6079545454546</v>
      </c>
      <c r="Q26" s="27">
        <v>21</v>
      </c>
      <c r="R26" s="27">
        <v>22</v>
      </c>
      <c r="S26" s="27" t="s">
        <v>33</v>
      </c>
      <c r="T26" s="27">
        <v>148</v>
      </c>
      <c r="U26" s="30" t="s">
        <v>54</v>
      </c>
      <c r="V26" s="30"/>
      <c r="W26" s="30"/>
      <c r="X26" s="31"/>
    </row>
    <row r="27" s="1" customFormat="1" ht="15" customHeight="1" spans="1:24">
      <c r="A27" s="27" t="s">
        <v>29</v>
      </c>
      <c r="B27" s="28" t="s">
        <v>30</v>
      </c>
      <c r="C27" s="28">
        <v>2023</v>
      </c>
      <c r="D27" s="27" t="s">
        <v>39</v>
      </c>
      <c r="E27" s="27">
        <v>2302110329</v>
      </c>
      <c r="F27" s="27" t="s">
        <v>75</v>
      </c>
      <c r="G27" s="27">
        <v>90</v>
      </c>
      <c r="H27" s="27">
        <v>6.75</v>
      </c>
      <c r="I27" s="27">
        <f t="shared" si="8"/>
        <v>96.75</v>
      </c>
      <c r="J27" s="29">
        <v>86.1939393939394</v>
      </c>
      <c r="K27" s="27">
        <v>2.4</v>
      </c>
      <c r="L27" s="27">
        <f t="shared" si="2"/>
        <v>88.5939393939394</v>
      </c>
      <c r="M27" s="27">
        <v>86</v>
      </c>
      <c r="N27" s="27">
        <v>0</v>
      </c>
      <c r="O27" s="27">
        <f t="shared" si="0"/>
        <v>86</v>
      </c>
      <c r="P27" s="27">
        <f t="shared" ref="P27:P30" si="10">O27*0.1+L27*0.75+I27*0.15</f>
        <v>89.5579545454545</v>
      </c>
      <c r="Q27" s="27">
        <v>22</v>
      </c>
      <c r="R27" s="27">
        <v>21</v>
      </c>
      <c r="S27" s="27" t="s">
        <v>33</v>
      </c>
      <c r="T27" s="27">
        <v>148</v>
      </c>
      <c r="U27" s="30" t="s">
        <v>54</v>
      </c>
      <c r="V27" s="30"/>
      <c r="W27" s="30"/>
      <c r="X27" s="31"/>
    </row>
    <row r="28" s="1" customFormat="1" ht="15" customHeight="1" spans="1:24">
      <c r="A28" s="27" t="s">
        <v>29</v>
      </c>
      <c r="B28" s="28" t="s">
        <v>30</v>
      </c>
      <c r="C28" s="28">
        <v>2023</v>
      </c>
      <c r="D28" s="27" t="s">
        <v>31</v>
      </c>
      <c r="E28" s="27" t="s">
        <v>76</v>
      </c>
      <c r="F28" s="27" t="s">
        <v>77</v>
      </c>
      <c r="G28" s="27">
        <v>90</v>
      </c>
      <c r="H28" s="27">
        <v>2.9</v>
      </c>
      <c r="I28" s="27">
        <f t="shared" si="8"/>
        <v>92.9</v>
      </c>
      <c r="J28" s="29">
        <v>88.969696969697</v>
      </c>
      <c r="K28" s="27">
        <v>1</v>
      </c>
      <c r="L28" s="27">
        <f t="shared" si="2"/>
        <v>89.969696969697</v>
      </c>
      <c r="M28" s="27">
        <v>79.2</v>
      </c>
      <c r="N28" s="27">
        <v>0</v>
      </c>
      <c r="O28" s="27">
        <f t="shared" si="0"/>
        <v>79.2</v>
      </c>
      <c r="P28" s="27">
        <f t="shared" si="9"/>
        <v>89.3322727272728</v>
      </c>
      <c r="Q28" s="27">
        <v>23</v>
      </c>
      <c r="R28" s="27">
        <v>15</v>
      </c>
      <c r="S28" s="27" t="s">
        <v>33</v>
      </c>
      <c r="T28" s="27">
        <v>148</v>
      </c>
      <c r="U28" s="30" t="s">
        <v>78</v>
      </c>
      <c r="V28" s="30"/>
      <c r="W28" s="30"/>
      <c r="X28" s="31"/>
    </row>
    <row r="29" s="1" customFormat="1" ht="15" customHeight="1" spans="1:24">
      <c r="A29" s="27" t="s">
        <v>29</v>
      </c>
      <c r="B29" s="28" t="s">
        <v>30</v>
      </c>
      <c r="C29" s="28">
        <v>2023</v>
      </c>
      <c r="D29" s="27" t="s">
        <v>39</v>
      </c>
      <c r="E29" s="27">
        <v>2302110335</v>
      </c>
      <c r="F29" s="27" t="s">
        <v>79</v>
      </c>
      <c r="G29" s="27">
        <v>90</v>
      </c>
      <c r="H29" s="27">
        <v>7.6</v>
      </c>
      <c r="I29" s="27">
        <f t="shared" si="8"/>
        <v>97.6</v>
      </c>
      <c r="J29" s="29">
        <v>85.5151515151515</v>
      </c>
      <c r="K29" s="27">
        <v>3.2</v>
      </c>
      <c r="L29" s="27">
        <f t="shared" si="2"/>
        <v>88.7151515151515</v>
      </c>
      <c r="M29" s="27">
        <v>81</v>
      </c>
      <c r="N29" s="27">
        <v>0</v>
      </c>
      <c r="O29" s="27">
        <f t="shared" si="0"/>
        <v>81</v>
      </c>
      <c r="P29" s="27">
        <f t="shared" si="10"/>
        <v>89.2763636363636</v>
      </c>
      <c r="Q29" s="27">
        <v>24</v>
      </c>
      <c r="R29" s="27">
        <v>23</v>
      </c>
      <c r="S29" s="27" t="s">
        <v>33</v>
      </c>
      <c r="T29" s="27">
        <v>148</v>
      </c>
      <c r="U29" s="30" t="s">
        <v>78</v>
      </c>
      <c r="V29" s="30"/>
      <c r="W29" s="30"/>
      <c r="X29" s="31"/>
    </row>
    <row r="30" s="1" customFormat="1" ht="15" customHeight="1" spans="1:24">
      <c r="A30" s="27" t="s">
        <v>29</v>
      </c>
      <c r="B30" s="28" t="s">
        <v>30</v>
      </c>
      <c r="C30" s="28">
        <v>2023</v>
      </c>
      <c r="D30" s="27" t="s">
        <v>39</v>
      </c>
      <c r="E30" s="27">
        <v>2302110333</v>
      </c>
      <c r="F30" s="27" t="s">
        <v>80</v>
      </c>
      <c r="G30" s="27">
        <v>90</v>
      </c>
      <c r="H30" s="27">
        <v>4.95</v>
      </c>
      <c r="I30" s="27">
        <f t="shared" si="8"/>
        <v>94.95</v>
      </c>
      <c r="J30" s="29">
        <v>85.430303030303</v>
      </c>
      <c r="K30" s="27">
        <v>2</v>
      </c>
      <c r="L30" s="27">
        <f t="shared" si="2"/>
        <v>87.430303030303</v>
      </c>
      <c r="M30" s="27">
        <v>77.4</v>
      </c>
      <c r="N30" s="27">
        <v>2.25</v>
      </c>
      <c r="O30" s="27">
        <f t="shared" si="0"/>
        <v>79.65</v>
      </c>
      <c r="P30" s="27">
        <f t="shared" si="10"/>
        <v>87.7802272727272</v>
      </c>
      <c r="Q30" s="27">
        <v>25</v>
      </c>
      <c r="R30" s="27">
        <v>25</v>
      </c>
      <c r="S30" s="27" t="s">
        <v>33</v>
      </c>
      <c r="T30" s="27">
        <v>148</v>
      </c>
      <c r="U30" s="30" t="s">
        <v>78</v>
      </c>
      <c r="V30" s="30"/>
      <c r="W30" s="30"/>
      <c r="X30" s="31"/>
    </row>
    <row r="31" s="1" customFormat="1" ht="15" customHeight="1" spans="1:24">
      <c r="A31" s="27" t="s">
        <v>29</v>
      </c>
      <c r="B31" s="28" t="s">
        <v>30</v>
      </c>
      <c r="C31" s="28">
        <v>2023</v>
      </c>
      <c r="D31" s="27" t="s">
        <v>48</v>
      </c>
      <c r="E31" s="27" t="s">
        <v>81</v>
      </c>
      <c r="F31" s="27" t="s">
        <v>82</v>
      </c>
      <c r="G31" s="27">
        <v>90</v>
      </c>
      <c r="H31" s="27">
        <v>6.1</v>
      </c>
      <c r="I31" s="27">
        <f t="shared" si="8"/>
        <v>96.1</v>
      </c>
      <c r="J31" s="29">
        <v>85.3090909090909</v>
      </c>
      <c r="K31" s="27">
        <v>1.2</v>
      </c>
      <c r="L31" s="27">
        <f t="shared" si="2"/>
        <v>86.5090909090909</v>
      </c>
      <c r="M31" s="27">
        <v>80</v>
      </c>
      <c r="N31" s="27">
        <v>1</v>
      </c>
      <c r="O31" s="27">
        <f t="shared" si="0"/>
        <v>81</v>
      </c>
      <c r="P31" s="27">
        <f t="shared" si="9"/>
        <v>87.3968181818182</v>
      </c>
      <c r="Q31" s="27">
        <v>26</v>
      </c>
      <c r="R31" s="27">
        <v>26</v>
      </c>
      <c r="S31" s="27" t="s">
        <v>33</v>
      </c>
      <c r="T31" s="27">
        <v>148</v>
      </c>
      <c r="U31" s="30" t="s">
        <v>78</v>
      </c>
      <c r="V31" s="30"/>
      <c r="W31" s="30"/>
      <c r="X31" s="31"/>
    </row>
    <row r="32" s="1" customFormat="1" ht="15" customHeight="1" spans="1:24">
      <c r="A32" s="27" t="s">
        <v>29</v>
      </c>
      <c r="B32" s="28" t="s">
        <v>30</v>
      </c>
      <c r="C32" s="28">
        <v>2023</v>
      </c>
      <c r="D32" s="27" t="s">
        <v>48</v>
      </c>
      <c r="E32" s="27" t="s">
        <v>83</v>
      </c>
      <c r="F32" s="27" t="s">
        <v>84</v>
      </c>
      <c r="G32" s="27">
        <v>90</v>
      </c>
      <c r="H32" s="27">
        <v>7.9</v>
      </c>
      <c r="I32" s="27">
        <f t="shared" si="8"/>
        <v>97.9</v>
      </c>
      <c r="J32" s="29">
        <v>82.7393939393939</v>
      </c>
      <c r="K32" s="27">
        <v>3.4</v>
      </c>
      <c r="L32" s="27">
        <f t="shared" si="2"/>
        <v>86.1393939393939</v>
      </c>
      <c r="M32" s="27">
        <v>76.6</v>
      </c>
      <c r="N32" s="27">
        <v>1</v>
      </c>
      <c r="O32" s="27">
        <f t="shared" si="0"/>
        <v>77.6</v>
      </c>
      <c r="P32" s="27">
        <f t="shared" si="9"/>
        <v>87.0495454545454</v>
      </c>
      <c r="Q32" s="27">
        <v>27</v>
      </c>
      <c r="R32" s="27">
        <v>39</v>
      </c>
      <c r="S32" s="27" t="s">
        <v>33</v>
      </c>
      <c r="T32" s="27">
        <v>148</v>
      </c>
      <c r="U32" s="30" t="s">
        <v>78</v>
      </c>
      <c r="V32" s="30"/>
      <c r="W32" s="30"/>
      <c r="X32" s="31"/>
    </row>
    <row r="33" s="1" customFormat="1" ht="15" customHeight="1" spans="1:24">
      <c r="A33" s="27" t="s">
        <v>29</v>
      </c>
      <c r="B33" s="28" t="s">
        <v>30</v>
      </c>
      <c r="C33" s="28">
        <v>2023</v>
      </c>
      <c r="D33" s="27" t="s">
        <v>36</v>
      </c>
      <c r="E33" s="27" t="s">
        <v>85</v>
      </c>
      <c r="F33" s="27" t="s">
        <v>86</v>
      </c>
      <c r="G33" s="27">
        <v>90</v>
      </c>
      <c r="H33" s="27">
        <v>3.2</v>
      </c>
      <c r="I33" s="27">
        <f t="shared" si="8"/>
        <v>93.2</v>
      </c>
      <c r="J33" s="29">
        <v>84.8</v>
      </c>
      <c r="K33" s="27">
        <v>1.63</v>
      </c>
      <c r="L33" s="27">
        <f t="shared" si="2"/>
        <v>86.43</v>
      </c>
      <c r="M33" s="27">
        <v>81.3</v>
      </c>
      <c r="N33" s="27">
        <v>0</v>
      </c>
      <c r="O33" s="27">
        <f t="shared" si="0"/>
        <v>81.3</v>
      </c>
      <c r="P33" s="27">
        <f t="shared" ref="P33:P36" si="11">O33*0.1+L33*0.75+I33*0.15</f>
        <v>86.9325</v>
      </c>
      <c r="Q33" s="27">
        <v>28</v>
      </c>
      <c r="R33" s="27">
        <v>29</v>
      </c>
      <c r="S33" s="27" t="s">
        <v>33</v>
      </c>
      <c r="T33" s="27">
        <v>148</v>
      </c>
      <c r="U33" s="30" t="s">
        <v>78</v>
      </c>
      <c r="V33" s="30"/>
      <c r="W33" s="30"/>
      <c r="X33" s="31"/>
    </row>
    <row r="34" s="1" customFormat="1" ht="15" customHeight="1" spans="1:24">
      <c r="A34" s="27" t="s">
        <v>29</v>
      </c>
      <c r="B34" s="28" t="s">
        <v>30</v>
      </c>
      <c r="C34" s="28">
        <v>2023</v>
      </c>
      <c r="D34" s="27" t="s">
        <v>48</v>
      </c>
      <c r="E34" s="27" t="s">
        <v>87</v>
      </c>
      <c r="F34" s="27" t="s">
        <v>88</v>
      </c>
      <c r="G34" s="27">
        <v>90</v>
      </c>
      <c r="H34" s="27">
        <v>5.1</v>
      </c>
      <c r="I34" s="27">
        <f t="shared" si="8"/>
        <v>95.1</v>
      </c>
      <c r="J34" s="29">
        <v>82.7636363636364</v>
      </c>
      <c r="K34" s="27">
        <v>2.51</v>
      </c>
      <c r="L34" s="27">
        <f t="shared" si="2"/>
        <v>85.2736363636364</v>
      </c>
      <c r="M34" s="27">
        <v>82.75</v>
      </c>
      <c r="N34" s="27">
        <v>1</v>
      </c>
      <c r="O34" s="27">
        <f t="shared" si="0"/>
        <v>83.75</v>
      </c>
      <c r="P34" s="27">
        <f t="shared" ref="P34:P38" si="12">I34*0.15+L34*0.75+O34*0.1</f>
        <v>86.5952272727273</v>
      </c>
      <c r="Q34" s="27">
        <v>29</v>
      </c>
      <c r="R34" s="27">
        <v>38</v>
      </c>
      <c r="S34" s="27" t="s">
        <v>33</v>
      </c>
      <c r="T34" s="27">
        <v>148</v>
      </c>
      <c r="U34" s="30" t="s">
        <v>78</v>
      </c>
      <c r="V34" s="30"/>
      <c r="W34" s="30"/>
      <c r="X34" s="31"/>
    </row>
    <row r="35" s="1" customFormat="1" ht="15" customHeight="1" spans="1:24">
      <c r="A35" s="27" t="s">
        <v>29</v>
      </c>
      <c r="B35" s="28" t="s">
        <v>30</v>
      </c>
      <c r="C35" s="28">
        <v>2023</v>
      </c>
      <c r="D35" s="27" t="s">
        <v>39</v>
      </c>
      <c r="E35" s="27">
        <v>2302110337</v>
      </c>
      <c r="F35" s="27" t="s">
        <v>89</v>
      </c>
      <c r="G35" s="27">
        <v>90</v>
      </c>
      <c r="H35" s="27">
        <v>5.45</v>
      </c>
      <c r="I35" s="27">
        <f t="shared" si="8"/>
        <v>95.45</v>
      </c>
      <c r="J35" s="29">
        <v>83.1515151515152</v>
      </c>
      <c r="K35" s="27">
        <v>2</v>
      </c>
      <c r="L35" s="27">
        <f t="shared" si="2"/>
        <v>85.1515151515152</v>
      </c>
      <c r="M35" s="27">
        <v>82.55</v>
      </c>
      <c r="N35" s="27">
        <v>1.25</v>
      </c>
      <c r="O35" s="27">
        <f t="shared" si="0"/>
        <v>83.8</v>
      </c>
      <c r="P35" s="27">
        <f t="shared" si="11"/>
        <v>86.5611363636364</v>
      </c>
      <c r="Q35" s="27">
        <v>30</v>
      </c>
      <c r="R35" s="27">
        <v>34</v>
      </c>
      <c r="S35" s="27" t="s">
        <v>33</v>
      </c>
      <c r="T35" s="27">
        <v>148</v>
      </c>
      <c r="U35" s="30" t="s">
        <v>78</v>
      </c>
      <c r="V35" s="30"/>
      <c r="W35" s="30"/>
      <c r="X35" s="31"/>
    </row>
    <row r="36" s="1" customFormat="1" ht="15" customHeight="1" spans="1:24">
      <c r="A36" s="27" t="s">
        <v>29</v>
      </c>
      <c r="B36" s="28" t="s">
        <v>30</v>
      </c>
      <c r="C36" s="28">
        <v>2023</v>
      </c>
      <c r="D36" s="27" t="s">
        <v>36</v>
      </c>
      <c r="E36" s="27" t="s">
        <v>90</v>
      </c>
      <c r="F36" s="27" t="s">
        <v>91</v>
      </c>
      <c r="G36" s="27">
        <v>90</v>
      </c>
      <c r="H36" s="27">
        <v>10.1</v>
      </c>
      <c r="I36" s="27">
        <v>100</v>
      </c>
      <c r="J36" s="29">
        <v>84.8727272727273</v>
      </c>
      <c r="K36" s="27">
        <v>1.53</v>
      </c>
      <c r="L36" s="27">
        <f t="shared" si="2"/>
        <v>86.4027272727273</v>
      </c>
      <c r="M36" s="27">
        <v>63.2</v>
      </c>
      <c r="N36" s="27">
        <v>1</v>
      </c>
      <c r="O36" s="27">
        <f t="shared" si="0"/>
        <v>64.2</v>
      </c>
      <c r="P36" s="27">
        <f t="shared" si="11"/>
        <v>86.2220454545455</v>
      </c>
      <c r="Q36" s="27">
        <v>31</v>
      </c>
      <c r="R36" s="27">
        <v>27</v>
      </c>
      <c r="S36" s="27" t="s">
        <v>33</v>
      </c>
      <c r="T36" s="27">
        <v>148</v>
      </c>
      <c r="U36" s="30" t="s">
        <v>78</v>
      </c>
      <c r="V36" s="30"/>
      <c r="W36" s="30"/>
      <c r="X36" s="31"/>
    </row>
    <row r="37" s="1" customFormat="1" ht="15" customHeight="1" spans="1:24">
      <c r="A37" s="27" t="s">
        <v>29</v>
      </c>
      <c r="B37" s="28" t="s">
        <v>30</v>
      </c>
      <c r="C37" s="28">
        <v>2023</v>
      </c>
      <c r="D37" s="27" t="s">
        <v>48</v>
      </c>
      <c r="E37" s="27" t="s">
        <v>92</v>
      </c>
      <c r="F37" s="27" t="s">
        <v>93</v>
      </c>
      <c r="G37" s="27">
        <v>90</v>
      </c>
      <c r="H37" s="27">
        <v>5.6</v>
      </c>
      <c r="I37" s="27">
        <f t="shared" ref="I37:I100" si="13">G37+H37</f>
        <v>95.6</v>
      </c>
      <c r="J37" s="29">
        <v>82.5939393939394</v>
      </c>
      <c r="K37" s="27">
        <v>1.2</v>
      </c>
      <c r="L37" s="27">
        <f t="shared" si="2"/>
        <v>83.7939393939394</v>
      </c>
      <c r="M37" s="27">
        <v>86.2</v>
      </c>
      <c r="N37" s="27">
        <v>3.1</v>
      </c>
      <c r="O37" s="27">
        <f t="shared" si="0"/>
        <v>89.3</v>
      </c>
      <c r="P37" s="27">
        <f t="shared" si="12"/>
        <v>86.1154545454546</v>
      </c>
      <c r="Q37" s="27">
        <v>32</v>
      </c>
      <c r="R37" s="27">
        <v>40</v>
      </c>
      <c r="S37" s="27" t="s">
        <v>33</v>
      </c>
      <c r="T37" s="27">
        <v>148</v>
      </c>
      <c r="U37" s="30" t="s">
        <v>78</v>
      </c>
      <c r="V37" s="30"/>
      <c r="W37" s="30"/>
      <c r="X37" s="31"/>
    </row>
    <row r="38" s="1" customFormat="1" ht="15" customHeight="1" spans="1:24">
      <c r="A38" s="27" t="s">
        <v>29</v>
      </c>
      <c r="B38" s="28" t="s">
        <v>30</v>
      </c>
      <c r="C38" s="28">
        <v>2023</v>
      </c>
      <c r="D38" s="27" t="s">
        <v>31</v>
      </c>
      <c r="E38" s="27" t="s">
        <v>94</v>
      </c>
      <c r="F38" s="27" t="s">
        <v>95</v>
      </c>
      <c r="G38" s="27">
        <v>90</v>
      </c>
      <c r="H38" s="27">
        <v>0</v>
      </c>
      <c r="I38" s="27">
        <f t="shared" si="13"/>
        <v>90</v>
      </c>
      <c r="J38" s="29">
        <v>84.0727272727273</v>
      </c>
      <c r="K38" s="27">
        <v>2.2</v>
      </c>
      <c r="L38" s="27">
        <f t="shared" si="2"/>
        <v>86.2727272727273</v>
      </c>
      <c r="M38" s="27">
        <v>75.1</v>
      </c>
      <c r="N38" s="27">
        <v>2</v>
      </c>
      <c r="O38" s="27">
        <f t="shared" si="0"/>
        <v>77.1</v>
      </c>
      <c r="P38" s="27">
        <f t="shared" si="12"/>
        <v>85.9145454545455</v>
      </c>
      <c r="Q38" s="27">
        <v>33</v>
      </c>
      <c r="R38" s="27">
        <v>32</v>
      </c>
      <c r="S38" s="27" t="s">
        <v>33</v>
      </c>
      <c r="T38" s="27">
        <v>148</v>
      </c>
      <c r="U38" s="30" t="s">
        <v>78</v>
      </c>
      <c r="V38" s="30"/>
      <c r="W38" s="30"/>
      <c r="X38" s="31"/>
    </row>
    <row r="39" s="1" customFormat="1" ht="15" customHeight="1" spans="1:24">
      <c r="A39" s="27" t="s">
        <v>29</v>
      </c>
      <c r="B39" s="28" t="s">
        <v>30</v>
      </c>
      <c r="C39" s="28">
        <v>2023</v>
      </c>
      <c r="D39" s="27" t="s">
        <v>39</v>
      </c>
      <c r="E39" s="27">
        <v>2302110342</v>
      </c>
      <c r="F39" s="27" t="s">
        <v>96</v>
      </c>
      <c r="G39" s="27">
        <v>90</v>
      </c>
      <c r="H39" s="27">
        <v>3.6</v>
      </c>
      <c r="I39" s="27">
        <f t="shared" si="13"/>
        <v>93.6</v>
      </c>
      <c r="J39" s="29">
        <v>81.430303030303</v>
      </c>
      <c r="K39" s="27">
        <v>1</v>
      </c>
      <c r="L39" s="27">
        <f t="shared" si="2"/>
        <v>82.430303030303</v>
      </c>
      <c r="M39" s="27">
        <v>102</v>
      </c>
      <c r="N39" s="27">
        <v>0</v>
      </c>
      <c r="O39" s="27">
        <v>100</v>
      </c>
      <c r="P39" s="27">
        <f>O39*0.1+L39*0.75+I39*0.15</f>
        <v>85.8627272727273</v>
      </c>
      <c r="Q39" s="27">
        <v>34</v>
      </c>
      <c r="R39" s="27">
        <v>49</v>
      </c>
      <c r="S39" s="27" t="s">
        <v>33</v>
      </c>
      <c r="T39" s="27">
        <v>148</v>
      </c>
      <c r="U39" s="30" t="s">
        <v>78</v>
      </c>
      <c r="V39" s="30"/>
      <c r="W39" s="30"/>
      <c r="X39" s="31"/>
    </row>
    <row r="40" s="1" customFormat="1" ht="15" customHeight="1" spans="1:24">
      <c r="A40" s="27" t="s">
        <v>29</v>
      </c>
      <c r="B40" s="28" t="s">
        <v>30</v>
      </c>
      <c r="C40" s="28">
        <v>2023</v>
      </c>
      <c r="D40" s="27" t="s">
        <v>31</v>
      </c>
      <c r="E40" s="27" t="s">
        <v>97</v>
      </c>
      <c r="F40" s="27" t="s">
        <v>98</v>
      </c>
      <c r="G40" s="27">
        <v>90</v>
      </c>
      <c r="H40" s="27">
        <v>0</v>
      </c>
      <c r="I40" s="27">
        <f t="shared" si="13"/>
        <v>90</v>
      </c>
      <c r="J40" s="29">
        <v>82.3272727272727</v>
      </c>
      <c r="K40" s="27">
        <v>1.5</v>
      </c>
      <c r="L40" s="27">
        <f t="shared" si="2"/>
        <v>83.8272727272727</v>
      </c>
      <c r="M40" s="27">
        <v>86.95</v>
      </c>
      <c r="N40" s="27">
        <v>2.5</v>
      </c>
      <c r="O40" s="27">
        <f t="shared" ref="O40:O103" si="14">M40+N40</f>
        <v>89.45</v>
      </c>
      <c r="P40" s="27">
        <f t="shared" ref="P40:P42" si="15">I40*0.15+L40*0.75+O40*0.1</f>
        <v>85.3154545454545</v>
      </c>
      <c r="Q40" s="27">
        <v>35</v>
      </c>
      <c r="R40" s="27">
        <v>43</v>
      </c>
      <c r="S40" s="27" t="s">
        <v>33</v>
      </c>
      <c r="T40" s="27">
        <v>148</v>
      </c>
      <c r="U40" s="30" t="s">
        <v>78</v>
      </c>
      <c r="V40" s="30"/>
      <c r="W40" s="30"/>
      <c r="X40" s="31"/>
    </row>
    <row r="41" s="1" customFormat="1" ht="15" customHeight="1" spans="1:24">
      <c r="A41" s="27" t="s">
        <v>29</v>
      </c>
      <c r="B41" s="28" t="s">
        <v>30</v>
      </c>
      <c r="C41" s="28">
        <v>2023</v>
      </c>
      <c r="D41" s="27" t="s">
        <v>48</v>
      </c>
      <c r="E41" s="27" t="s">
        <v>99</v>
      </c>
      <c r="F41" s="27" t="s">
        <v>100</v>
      </c>
      <c r="G41" s="27">
        <v>90</v>
      </c>
      <c r="H41" s="27">
        <v>5.5</v>
      </c>
      <c r="I41" s="27">
        <f t="shared" si="13"/>
        <v>95.5</v>
      </c>
      <c r="J41" s="29">
        <v>84.2666666666667</v>
      </c>
      <c r="K41" s="27">
        <v>1.85</v>
      </c>
      <c r="L41" s="27">
        <f t="shared" si="2"/>
        <v>86.1166666666667</v>
      </c>
      <c r="M41" s="27">
        <v>60</v>
      </c>
      <c r="N41" s="27">
        <v>1</v>
      </c>
      <c r="O41" s="27">
        <f t="shared" si="14"/>
        <v>61</v>
      </c>
      <c r="P41" s="27">
        <f t="shared" si="15"/>
        <v>85.0125</v>
      </c>
      <c r="Q41" s="27">
        <v>36</v>
      </c>
      <c r="R41" s="27">
        <v>30</v>
      </c>
      <c r="S41" s="27" t="s">
        <v>33</v>
      </c>
      <c r="T41" s="27">
        <v>148</v>
      </c>
      <c r="U41" s="30" t="s">
        <v>78</v>
      </c>
      <c r="V41" s="30"/>
      <c r="W41" s="30"/>
      <c r="X41" s="31"/>
    </row>
    <row r="42" s="1" customFormat="1" ht="15" customHeight="1" spans="1:24">
      <c r="A42" s="27" t="s">
        <v>29</v>
      </c>
      <c r="B42" s="28" t="s">
        <v>30</v>
      </c>
      <c r="C42" s="28">
        <v>2023</v>
      </c>
      <c r="D42" s="27" t="s">
        <v>48</v>
      </c>
      <c r="E42" s="27" t="s">
        <v>101</v>
      </c>
      <c r="F42" s="27" t="s">
        <v>102</v>
      </c>
      <c r="G42" s="27">
        <v>90</v>
      </c>
      <c r="H42" s="27">
        <v>1</v>
      </c>
      <c r="I42" s="27">
        <f t="shared" si="13"/>
        <v>91</v>
      </c>
      <c r="J42" s="29">
        <v>84.2424242424242</v>
      </c>
      <c r="K42" s="27">
        <v>0.6</v>
      </c>
      <c r="L42" s="27">
        <f t="shared" si="2"/>
        <v>84.8424242424242</v>
      </c>
      <c r="M42" s="27">
        <v>73.7</v>
      </c>
      <c r="N42" s="27">
        <v>1</v>
      </c>
      <c r="O42" s="27">
        <f t="shared" si="14"/>
        <v>74.7</v>
      </c>
      <c r="P42" s="27">
        <f t="shared" si="15"/>
        <v>84.7518181818182</v>
      </c>
      <c r="Q42" s="27">
        <v>37</v>
      </c>
      <c r="R42" s="27">
        <v>31</v>
      </c>
      <c r="S42" s="27" t="s">
        <v>33</v>
      </c>
      <c r="T42" s="27">
        <v>148</v>
      </c>
      <c r="U42" s="30" t="s">
        <v>78</v>
      </c>
      <c r="V42" s="30"/>
      <c r="W42" s="30"/>
      <c r="X42" s="28"/>
    </row>
    <row r="43" s="1" customFormat="1" ht="15" customHeight="1" spans="1:24">
      <c r="A43" s="27" t="s">
        <v>29</v>
      </c>
      <c r="B43" s="28" t="s">
        <v>30</v>
      </c>
      <c r="C43" s="28">
        <v>2023</v>
      </c>
      <c r="D43" s="27" t="s">
        <v>36</v>
      </c>
      <c r="E43" s="27" t="s">
        <v>103</v>
      </c>
      <c r="F43" s="27" t="s">
        <v>104</v>
      </c>
      <c r="G43" s="27">
        <v>90</v>
      </c>
      <c r="H43" s="27">
        <v>1.1</v>
      </c>
      <c r="I43" s="27">
        <f t="shared" si="13"/>
        <v>91.1</v>
      </c>
      <c r="J43" s="29">
        <v>83.2727272727273</v>
      </c>
      <c r="K43" s="27">
        <v>0.1</v>
      </c>
      <c r="L43" s="27">
        <f t="shared" si="2"/>
        <v>83.3727272727273</v>
      </c>
      <c r="M43" s="27">
        <v>81.15</v>
      </c>
      <c r="N43" s="27">
        <v>0</v>
      </c>
      <c r="O43" s="27">
        <f t="shared" si="14"/>
        <v>81.15</v>
      </c>
      <c r="P43" s="27">
        <f t="shared" ref="P43:P49" si="16">O43*0.1+L43*0.75+I43*0.15</f>
        <v>84.3095454545455</v>
      </c>
      <c r="Q43" s="27">
        <v>38</v>
      </c>
      <c r="R43" s="27">
        <v>33</v>
      </c>
      <c r="S43" s="27" t="s">
        <v>33</v>
      </c>
      <c r="T43" s="27">
        <v>148</v>
      </c>
      <c r="U43" s="30" t="s">
        <v>78</v>
      </c>
      <c r="V43" s="30"/>
      <c r="W43" s="30"/>
      <c r="X43" s="28"/>
    </row>
    <row r="44" s="1" customFormat="1" ht="15" customHeight="1" spans="1:24">
      <c r="A44" s="27" t="s">
        <v>29</v>
      </c>
      <c r="B44" s="28" t="s">
        <v>30</v>
      </c>
      <c r="C44" s="28">
        <v>2023</v>
      </c>
      <c r="D44" s="27" t="s">
        <v>31</v>
      </c>
      <c r="E44" s="27" t="s">
        <v>105</v>
      </c>
      <c r="F44" s="27" t="s">
        <v>106</v>
      </c>
      <c r="G44" s="27">
        <v>90</v>
      </c>
      <c r="H44" s="27">
        <v>1.1</v>
      </c>
      <c r="I44" s="27">
        <f t="shared" si="13"/>
        <v>91.1</v>
      </c>
      <c r="J44" s="29">
        <v>82.9939393939394</v>
      </c>
      <c r="K44" s="27">
        <v>2.7</v>
      </c>
      <c r="L44" s="27">
        <f t="shared" si="2"/>
        <v>85.6939393939394</v>
      </c>
      <c r="M44" s="27">
        <v>60.6</v>
      </c>
      <c r="N44" s="27">
        <v>0</v>
      </c>
      <c r="O44" s="27">
        <f t="shared" si="14"/>
        <v>60.6</v>
      </c>
      <c r="P44" s="27">
        <f>I44*0.15+L44*0.75+O44*0.1</f>
        <v>83.9954545454545</v>
      </c>
      <c r="Q44" s="27">
        <v>39</v>
      </c>
      <c r="R44" s="27">
        <v>36</v>
      </c>
      <c r="S44" s="27" t="s">
        <v>33</v>
      </c>
      <c r="T44" s="27">
        <v>148</v>
      </c>
      <c r="U44" s="30" t="s">
        <v>78</v>
      </c>
      <c r="V44" s="30"/>
      <c r="W44" s="30"/>
      <c r="X44" s="28"/>
    </row>
    <row r="45" s="1" customFormat="1" ht="15" customHeight="1" spans="1:24">
      <c r="A45" s="27" t="s">
        <v>29</v>
      </c>
      <c r="B45" s="28" t="s">
        <v>30</v>
      </c>
      <c r="C45" s="28">
        <v>2023</v>
      </c>
      <c r="D45" s="27" t="s">
        <v>31</v>
      </c>
      <c r="E45" s="27" t="s">
        <v>107</v>
      </c>
      <c r="F45" s="27" t="s">
        <v>108</v>
      </c>
      <c r="G45" s="27">
        <v>90</v>
      </c>
      <c r="H45" s="27">
        <v>3.6</v>
      </c>
      <c r="I45" s="27">
        <f t="shared" si="13"/>
        <v>93.6</v>
      </c>
      <c r="J45" s="29">
        <v>80.2666666666667</v>
      </c>
      <c r="K45" s="27">
        <v>2.1</v>
      </c>
      <c r="L45" s="27">
        <f t="shared" si="2"/>
        <v>82.3666666666667</v>
      </c>
      <c r="M45" s="27">
        <v>79.55</v>
      </c>
      <c r="N45" s="27">
        <v>2</v>
      </c>
      <c r="O45" s="27">
        <f t="shared" si="14"/>
        <v>81.55</v>
      </c>
      <c r="P45" s="27">
        <f>I45*0.15+L45*0.75+O45*0.1</f>
        <v>83.97</v>
      </c>
      <c r="Q45" s="27">
        <v>40</v>
      </c>
      <c r="R45" s="27">
        <v>62</v>
      </c>
      <c r="S45" s="27" t="s">
        <v>33</v>
      </c>
      <c r="T45" s="27">
        <v>148</v>
      </c>
      <c r="U45" s="30" t="s">
        <v>78</v>
      </c>
      <c r="V45" s="30"/>
      <c r="W45" s="30"/>
      <c r="X45" s="28"/>
    </row>
    <row r="46" s="1" customFormat="1" ht="15" customHeight="1" spans="1:24">
      <c r="A46" s="27" t="s">
        <v>29</v>
      </c>
      <c r="B46" s="28" t="s">
        <v>30</v>
      </c>
      <c r="C46" s="28">
        <v>2023</v>
      </c>
      <c r="D46" s="27" t="s">
        <v>36</v>
      </c>
      <c r="E46" s="27" t="s">
        <v>109</v>
      </c>
      <c r="F46" s="27" t="s">
        <v>110</v>
      </c>
      <c r="G46" s="27">
        <v>90</v>
      </c>
      <c r="H46" s="27">
        <v>2.1</v>
      </c>
      <c r="I46" s="27">
        <f t="shared" si="13"/>
        <v>92.1</v>
      </c>
      <c r="J46" s="29">
        <v>83.0545454545454</v>
      </c>
      <c r="K46" s="27">
        <v>1.05</v>
      </c>
      <c r="L46" s="27">
        <f t="shared" si="2"/>
        <v>84.1045454545454</v>
      </c>
      <c r="M46" s="27">
        <v>69.7</v>
      </c>
      <c r="N46" s="27">
        <v>0</v>
      </c>
      <c r="O46" s="27">
        <f t="shared" si="14"/>
        <v>69.7</v>
      </c>
      <c r="P46" s="27">
        <f t="shared" si="16"/>
        <v>83.863409090909</v>
      </c>
      <c r="Q46" s="27">
        <v>41</v>
      </c>
      <c r="R46" s="27">
        <v>35</v>
      </c>
      <c r="S46" s="27" t="s">
        <v>33</v>
      </c>
      <c r="T46" s="27">
        <v>148</v>
      </c>
      <c r="U46" s="30" t="s">
        <v>78</v>
      </c>
      <c r="V46" s="30"/>
      <c r="W46" s="30"/>
      <c r="X46" s="28"/>
    </row>
    <row r="47" s="1" customFormat="1" ht="15" customHeight="1" spans="1:24">
      <c r="A47" s="27" t="s">
        <v>29</v>
      </c>
      <c r="B47" s="28" t="s">
        <v>30</v>
      </c>
      <c r="C47" s="28">
        <v>2023</v>
      </c>
      <c r="D47" s="27" t="s">
        <v>39</v>
      </c>
      <c r="E47" s="27">
        <v>2302110330</v>
      </c>
      <c r="F47" s="27" t="s">
        <v>111</v>
      </c>
      <c r="G47" s="27">
        <v>90</v>
      </c>
      <c r="H47" s="27">
        <v>2.3</v>
      </c>
      <c r="I47" s="27">
        <f t="shared" si="13"/>
        <v>92.3</v>
      </c>
      <c r="J47" s="29">
        <v>82.8848484848485</v>
      </c>
      <c r="K47" s="27">
        <v>1</v>
      </c>
      <c r="L47" s="27">
        <f t="shared" si="2"/>
        <v>83.8848484848485</v>
      </c>
      <c r="M47" s="27">
        <v>70.4</v>
      </c>
      <c r="N47" s="27">
        <v>0</v>
      </c>
      <c r="O47" s="27">
        <f t="shared" si="14"/>
        <v>70.4</v>
      </c>
      <c r="P47" s="27">
        <f t="shared" si="16"/>
        <v>83.7986363636364</v>
      </c>
      <c r="Q47" s="27">
        <v>42</v>
      </c>
      <c r="R47" s="27">
        <v>37</v>
      </c>
      <c r="S47" s="27" t="s">
        <v>33</v>
      </c>
      <c r="T47" s="27">
        <v>148</v>
      </c>
      <c r="U47" s="30" t="s">
        <v>78</v>
      </c>
      <c r="V47" s="30"/>
      <c r="W47" s="30"/>
      <c r="X47" s="28"/>
    </row>
    <row r="48" s="1" customFormat="1" ht="15" customHeight="1" spans="1:24">
      <c r="A48" s="27" t="s">
        <v>29</v>
      </c>
      <c r="B48" s="28" t="s">
        <v>30</v>
      </c>
      <c r="C48" s="28">
        <v>2023</v>
      </c>
      <c r="D48" s="27" t="s">
        <v>36</v>
      </c>
      <c r="E48" s="27" t="s">
        <v>112</v>
      </c>
      <c r="F48" s="27" t="s">
        <v>113</v>
      </c>
      <c r="G48" s="27">
        <v>90</v>
      </c>
      <c r="H48" s="27">
        <v>3.4</v>
      </c>
      <c r="I48" s="27">
        <f t="shared" si="13"/>
        <v>93.4</v>
      </c>
      <c r="J48" s="29">
        <v>82.4848484848485</v>
      </c>
      <c r="K48" s="27">
        <v>1</v>
      </c>
      <c r="L48" s="27">
        <f t="shared" si="2"/>
        <v>83.4848484848485</v>
      </c>
      <c r="M48" s="27">
        <v>70.9</v>
      </c>
      <c r="N48" s="27">
        <v>0</v>
      </c>
      <c r="O48" s="27">
        <f t="shared" si="14"/>
        <v>70.9</v>
      </c>
      <c r="P48" s="27">
        <f t="shared" si="16"/>
        <v>83.7136363636364</v>
      </c>
      <c r="Q48" s="27">
        <v>43</v>
      </c>
      <c r="R48" s="27">
        <v>42</v>
      </c>
      <c r="S48" s="27" t="s">
        <v>33</v>
      </c>
      <c r="T48" s="27">
        <v>148</v>
      </c>
      <c r="U48" s="30" t="s">
        <v>78</v>
      </c>
      <c r="V48" s="30"/>
      <c r="W48" s="30"/>
      <c r="X48" s="28"/>
    </row>
    <row r="49" s="1" customFormat="1" ht="15" customHeight="1" spans="1:24">
      <c r="A49" s="27" t="s">
        <v>29</v>
      </c>
      <c r="B49" s="28" t="s">
        <v>30</v>
      </c>
      <c r="C49" s="28">
        <v>2023</v>
      </c>
      <c r="D49" s="27" t="s">
        <v>39</v>
      </c>
      <c r="E49" s="27">
        <v>2302110351</v>
      </c>
      <c r="F49" s="27" t="s">
        <v>114</v>
      </c>
      <c r="G49" s="27">
        <v>90</v>
      </c>
      <c r="H49" s="27">
        <v>0</v>
      </c>
      <c r="I49" s="27">
        <f t="shared" si="13"/>
        <v>90</v>
      </c>
      <c r="J49" s="29">
        <v>81.5515151515151</v>
      </c>
      <c r="K49" s="27">
        <v>4.06</v>
      </c>
      <c r="L49" s="27">
        <f t="shared" si="2"/>
        <v>85.6115151515151</v>
      </c>
      <c r="M49" s="27">
        <v>60</v>
      </c>
      <c r="N49" s="27">
        <v>0</v>
      </c>
      <c r="O49" s="27">
        <f t="shared" si="14"/>
        <v>60</v>
      </c>
      <c r="P49" s="27">
        <f t="shared" si="16"/>
        <v>83.7086363636363</v>
      </c>
      <c r="Q49" s="27">
        <v>44</v>
      </c>
      <c r="R49" s="27">
        <v>46</v>
      </c>
      <c r="S49" s="27" t="s">
        <v>33</v>
      </c>
      <c r="T49" s="27">
        <v>148</v>
      </c>
      <c r="U49" s="30" t="s">
        <v>78</v>
      </c>
      <c r="V49" s="30"/>
      <c r="W49" s="30"/>
      <c r="X49" s="28"/>
    </row>
    <row r="50" s="1" customFormat="1" ht="15" customHeight="1" spans="1:24">
      <c r="A50" s="27" t="s">
        <v>29</v>
      </c>
      <c r="B50" s="28" t="s">
        <v>30</v>
      </c>
      <c r="C50" s="28">
        <v>2023</v>
      </c>
      <c r="D50" s="27" t="s">
        <v>48</v>
      </c>
      <c r="E50" s="27" t="s">
        <v>115</v>
      </c>
      <c r="F50" s="27" t="s">
        <v>116</v>
      </c>
      <c r="G50" s="27">
        <v>90</v>
      </c>
      <c r="H50" s="27">
        <v>1</v>
      </c>
      <c r="I50" s="27">
        <f t="shared" si="13"/>
        <v>91</v>
      </c>
      <c r="J50" s="29">
        <v>84.8242424242424</v>
      </c>
      <c r="K50" s="27">
        <v>1</v>
      </c>
      <c r="L50" s="27">
        <f t="shared" si="2"/>
        <v>85.8242424242424</v>
      </c>
      <c r="M50" s="27">
        <v>56.5</v>
      </c>
      <c r="N50" s="27">
        <v>0</v>
      </c>
      <c r="O50" s="27">
        <f t="shared" si="14"/>
        <v>56.5</v>
      </c>
      <c r="P50" s="27">
        <f>I50*0.15+L50*0.75+O50*0.1</f>
        <v>83.6681818181818</v>
      </c>
      <c r="Q50" s="27">
        <v>45</v>
      </c>
      <c r="R50" s="27">
        <v>28</v>
      </c>
      <c r="S50" s="32" t="s">
        <v>117</v>
      </c>
      <c r="T50" s="27">
        <v>148</v>
      </c>
      <c r="U50" s="30" t="s">
        <v>118</v>
      </c>
      <c r="V50" s="30"/>
      <c r="W50" s="30"/>
      <c r="X50" s="28"/>
    </row>
    <row r="51" s="1" customFormat="1" ht="15" customHeight="1" spans="1:24">
      <c r="A51" s="27" t="s">
        <v>29</v>
      </c>
      <c r="B51" s="28" t="s">
        <v>30</v>
      </c>
      <c r="C51" s="28">
        <v>2023</v>
      </c>
      <c r="D51" s="27" t="s">
        <v>39</v>
      </c>
      <c r="E51" s="27">
        <v>2302110332</v>
      </c>
      <c r="F51" s="27" t="s">
        <v>119</v>
      </c>
      <c r="G51" s="27">
        <v>90</v>
      </c>
      <c r="H51" s="27">
        <v>1</v>
      </c>
      <c r="I51" s="27">
        <f t="shared" si="13"/>
        <v>91</v>
      </c>
      <c r="J51" s="29">
        <v>82.569696969697</v>
      </c>
      <c r="K51" s="27">
        <v>1</v>
      </c>
      <c r="L51" s="27">
        <f t="shared" si="2"/>
        <v>83.569696969697</v>
      </c>
      <c r="M51" s="27">
        <v>68.1</v>
      </c>
      <c r="N51" s="27">
        <v>0</v>
      </c>
      <c r="O51" s="27">
        <f t="shared" si="14"/>
        <v>68.1</v>
      </c>
      <c r="P51" s="27">
        <f t="shared" ref="P51:P54" si="17">O51*0.1+L51*0.75+I51*0.15</f>
        <v>83.1372727272728</v>
      </c>
      <c r="Q51" s="27">
        <v>46</v>
      </c>
      <c r="R51" s="27">
        <v>41</v>
      </c>
      <c r="S51" s="27" t="s">
        <v>33</v>
      </c>
      <c r="T51" s="27">
        <v>148</v>
      </c>
      <c r="U51" s="30" t="s">
        <v>78</v>
      </c>
      <c r="V51" s="30"/>
      <c r="W51" s="30"/>
      <c r="X51" s="28"/>
    </row>
    <row r="52" s="1" customFormat="1" ht="15" customHeight="1" spans="1:24">
      <c r="A52" s="27" t="s">
        <v>29</v>
      </c>
      <c r="B52" s="28" t="s">
        <v>30</v>
      </c>
      <c r="C52" s="28">
        <v>2023</v>
      </c>
      <c r="D52" s="27" t="s">
        <v>39</v>
      </c>
      <c r="E52" s="27">
        <v>2334110465</v>
      </c>
      <c r="F52" s="27" t="s">
        <v>120</v>
      </c>
      <c r="G52" s="27">
        <v>90</v>
      </c>
      <c r="H52" s="27">
        <v>0</v>
      </c>
      <c r="I52" s="27">
        <f t="shared" si="13"/>
        <v>90</v>
      </c>
      <c r="J52" s="29">
        <v>82.0121212121212</v>
      </c>
      <c r="K52" s="27">
        <v>0</v>
      </c>
      <c r="L52" s="27">
        <f t="shared" si="2"/>
        <v>82.0121212121212</v>
      </c>
      <c r="M52" s="27">
        <v>77.55</v>
      </c>
      <c r="N52" s="27">
        <v>0</v>
      </c>
      <c r="O52" s="27">
        <f t="shared" si="14"/>
        <v>77.55</v>
      </c>
      <c r="P52" s="27">
        <f t="shared" si="17"/>
        <v>82.7640909090909</v>
      </c>
      <c r="Q52" s="27">
        <v>47</v>
      </c>
      <c r="R52" s="27">
        <v>45</v>
      </c>
      <c r="S52" s="27" t="s">
        <v>33</v>
      </c>
      <c r="T52" s="27">
        <v>148</v>
      </c>
      <c r="U52" s="30" t="s">
        <v>78</v>
      </c>
      <c r="V52" s="30"/>
      <c r="W52" s="30"/>
      <c r="X52" s="28"/>
    </row>
    <row r="53" s="1" customFormat="1" ht="15" customHeight="1" spans="1:24">
      <c r="A53" s="27" t="s">
        <v>29</v>
      </c>
      <c r="B53" s="28" t="s">
        <v>30</v>
      </c>
      <c r="C53" s="28">
        <v>2023</v>
      </c>
      <c r="D53" s="27" t="s">
        <v>36</v>
      </c>
      <c r="E53" s="27" t="s">
        <v>121</v>
      </c>
      <c r="F53" s="27" t="s">
        <v>122</v>
      </c>
      <c r="G53" s="27">
        <v>90</v>
      </c>
      <c r="H53" s="27">
        <v>1</v>
      </c>
      <c r="I53" s="27">
        <f t="shared" si="13"/>
        <v>91</v>
      </c>
      <c r="J53" s="29">
        <v>80.3030303030303</v>
      </c>
      <c r="K53" s="27">
        <v>1.75</v>
      </c>
      <c r="L53" s="27">
        <f t="shared" si="2"/>
        <v>82.0530303030303</v>
      </c>
      <c r="M53" s="27">
        <v>71.4</v>
      </c>
      <c r="N53" s="27">
        <v>0</v>
      </c>
      <c r="O53" s="27">
        <f t="shared" si="14"/>
        <v>71.4</v>
      </c>
      <c r="P53" s="27">
        <f t="shared" si="17"/>
        <v>82.3297727272727</v>
      </c>
      <c r="Q53" s="27">
        <v>48</v>
      </c>
      <c r="R53" s="27">
        <v>60</v>
      </c>
      <c r="S53" s="27" t="s">
        <v>33</v>
      </c>
      <c r="T53" s="27">
        <v>148</v>
      </c>
      <c r="U53" s="30" t="s">
        <v>78</v>
      </c>
      <c r="V53" s="30"/>
      <c r="W53" s="30"/>
      <c r="X53" s="28"/>
    </row>
    <row r="54" s="1" customFormat="1" ht="15" customHeight="1" spans="1:24">
      <c r="A54" s="27" t="s">
        <v>29</v>
      </c>
      <c r="B54" s="28" t="s">
        <v>30</v>
      </c>
      <c r="C54" s="28">
        <v>2023</v>
      </c>
      <c r="D54" s="27" t="s">
        <v>36</v>
      </c>
      <c r="E54" s="27" t="s">
        <v>123</v>
      </c>
      <c r="F54" s="27" t="s">
        <v>124</v>
      </c>
      <c r="G54" s="27">
        <v>90</v>
      </c>
      <c r="H54" s="27">
        <v>0.5</v>
      </c>
      <c r="I54" s="27">
        <f t="shared" si="13"/>
        <v>90.5</v>
      </c>
      <c r="J54" s="29">
        <v>80.2909090909091</v>
      </c>
      <c r="K54" s="27">
        <v>1</v>
      </c>
      <c r="L54" s="27">
        <f t="shared" si="2"/>
        <v>81.2909090909091</v>
      </c>
      <c r="M54" s="27">
        <v>73.4</v>
      </c>
      <c r="N54" s="27">
        <v>0</v>
      </c>
      <c r="O54" s="27">
        <f t="shared" si="14"/>
        <v>73.4</v>
      </c>
      <c r="P54" s="27">
        <f t="shared" si="17"/>
        <v>81.8831818181818</v>
      </c>
      <c r="Q54" s="27">
        <v>49</v>
      </c>
      <c r="R54" s="27">
        <v>61</v>
      </c>
      <c r="S54" s="27" t="s">
        <v>33</v>
      </c>
      <c r="T54" s="27">
        <v>148</v>
      </c>
      <c r="U54" s="30" t="s">
        <v>78</v>
      </c>
      <c r="V54" s="30"/>
      <c r="W54" s="30"/>
      <c r="X54" s="28"/>
    </row>
    <row r="55" s="1" customFormat="1" ht="15" customHeight="1" spans="1:24">
      <c r="A55" s="27" t="s">
        <v>29</v>
      </c>
      <c r="B55" s="28" t="s">
        <v>30</v>
      </c>
      <c r="C55" s="28">
        <v>2023</v>
      </c>
      <c r="D55" s="27" t="s">
        <v>48</v>
      </c>
      <c r="E55" s="27" t="s">
        <v>125</v>
      </c>
      <c r="F55" s="27" t="s">
        <v>126</v>
      </c>
      <c r="G55" s="27">
        <v>90</v>
      </c>
      <c r="H55" s="27">
        <v>0</v>
      </c>
      <c r="I55" s="27">
        <f t="shared" si="13"/>
        <v>90</v>
      </c>
      <c r="J55" s="29">
        <v>81.4787878787879</v>
      </c>
      <c r="K55" s="27">
        <v>0</v>
      </c>
      <c r="L55" s="27">
        <f t="shared" si="2"/>
        <v>81.4787878787879</v>
      </c>
      <c r="M55" s="27">
        <v>72.55</v>
      </c>
      <c r="N55" s="27">
        <v>0</v>
      </c>
      <c r="O55" s="27">
        <f t="shared" si="14"/>
        <v>72.55</v>
      </c>
      <c r="P55" s="27">
        <f>I55*0.15+L55*0.75+O55*0.1</f>
        <v>81.8640909090909</v>
      </c>
      <c r="Q55" s="27">
        <v>50</v>
      </c>
      <c r="R55" s="27">
        <v>47</v>
      </c>
      <c r="S55" s="27" t="s">
        <v>33</v>
      </c>
      <c r="T55" s="27">
        <v>148</v>
      </c>
      <c r="U55" s="30" t="s">
        <v>78</v>
      </c>
      <c r="V55" s="30"/>
      <c r="W55" s="30"/>
      <c r="X55" s="28"/>
    </row>
    <row r="56" s="1" customFormat="1" ht="15" customHeight="1" spans="1:24">
      <c r="A56" s="27" t="s">
        <v>29</v>
      </c>
      <c r="B56" s="28" t="s">
        <v>30</v>
      </c>
      <c r="C56" s="28">
        <v>2023</v>
      </c>
      <c r="D56" s="27" t="s">
        <v>36</v>
      </c>
      <c r="E56" s="27" t="s">
        <v>127</v>
      </c>
      <c r="F56" s="27" t="s">
        <v>128</v>
      </c>
      <c r="G56" s="27">
        <v>90</v>
      </c>
      <c r="H56" s="27">
        <v>0.3</v>
      </c>
      <c r="I56" s="27">
        <f t="shared" si="13"/>
        <v>90.3</v>
      </c>
      <c r="J56" s="29">
        <v>81.4424242424242</v>
      </c>
      <c r="K56" s="27">
        <v>1</v>
      </c>
      <c r="L56" s="27">
        <f t="shared" si="2"/>
        <v>82.4424242424242</v>
      </c>
      <c r="M56" s="27">
        <v>64.8</v>
      </c>
      <c r="N56" s="27">
        <v>0</v>
      </c>
      <c r="O56" s="27">
        <f t="shared" si="14"/>
        <v>64.8</v>
      </c>
      <c r="P56" s="27">
        <f t="shared" ref="P56:P58" si="18">O56*0.1+L56*0.75+I56*0.15</f>
        <v>81.8568181818182</v>
      </c>
      <c r="Q56" s="27">
        <v>51</v>
      </c>
      <c r="R56" s="27">
        <v>48</v>
      </c>
      <c r="S56" s="27" t="s">
        <v>33</v>
      </c>
      <c r="T56" s="27">
        <v>148</v>
      </c>
      <c r="U56" s="30" t="s">
        <v>78</v>
      </c>
      <c r="V56" s="30"/>
      <c r="W56" s="30"/>
      <c r="X56" s="28"/>
    </row>
    <row r="57" s="1" customFormat="1" ht="15" customHeight="1" spans="1:24">
      <c r="A57" s="27" t="s">
        <v>29</v>
      </c>
      <c r="B57" s="28" t="s">
        <v>30</v>
      </c>
      <c r="C57" s="28">
        <v>2023</v>
      </c>
      <c r="D57" s="27" t="s">
        <v>36</v>
      </c>
      <c r="E57" s="27" t="s">
        <v>129</v>
      </c>
      <c r="F57" s="27" t="s">
        <v>130</v>
      </c>
      <c r="G57" s="27">
        <v>90</v>
      </c>
      <c r="H57" s="27">
        <v>0.5</v>
      </c>
      <c r="I57" s="27">
        <f t="shared" si="13"/>
        <v>90.5</v>
      </c>
      <c r="J57" s="29">
        <v>81.2121212121212</v>
      </c>
      <c r="K57" s="27">
        <v>0</v>
      </c>
      <c r="L57" s="27">
        <f t="shared" si="2"/>
        <v>81.2121212121212</v>
      </c>
      <c r="M57" s="27">
        <v>72.75</v>
      </c>
      <c r="N57" s="27">
        <v>0</v>
      </c>
      <c r="O57" s="27">
        <f t="shared" si="14"/>
        <v>72.75</v>
      </c>
      <c r="P57" s="27">
        <f t="shared" si="18"/>
        <v>81.7590909090909</v>
      </c>
      <c r="Q57" s="27">
        <v>52</v>
      </c>
      <c r="R57" s="27">
        <v>51</v>
      </c>
      <c r="S57" s="27" t="s">
        <v>33</v>
      </c>
      <c r="T57" s="27">
        <v>148</v>
      </c>
      <c r="U57" s="30" t="s">
        <v>78</v>
      </c>
      <c r="V57" s="30"/>
      <c r="W57" s="30"/>
      <c r="X57" s="28"/>
    </row>
    <row r="58" s="1" customFormat="1" ht="15" customHeight="1" spans="1:24">
      <c r="A58" s="27" t="s">
        <v>29</v>
      </c>
      <c r="B58" s="28" t="s">
        <v>30</v>
      </c>
      <c r="C58" s="28">
        <v>2023</v>
      </c>
      <c r="D58" s="27" t="s">
        <v>36</v>
      </c>
      <c r="E58" s="27" t="s">
        <v>131</v>
      </c>
      <c r="F58" s="27" t="s">
        <v>132</v>
      </c>
      <c r="G58" s="27">
        <v>90</v>
      </c>
      <c r="H58" s="27">
        <v>3.5</v>
      </c>
      <c r="I58" s="27">
        <f t="shared" si="13"/>
        <v>93.5</v>
      </c>
      <c r="J58" s="29">
        <v>80.8969696969697</v>
      </c>
      <c r="K58" s="27">
        <v>0</v>
      </c>
      <c r="L58" s="27">
        <f t="shared" si="2"/>
        <v>80.8969696969697</v>
      </c>
      <c r="M58" s="27">
        <v>69.8</v>
      </c>
      <c r="N58" s="27">
        <v>0</v>
      </c>
      <c r="O58" s="27">
        <f t="shared" si="14"/>
        <v>69.8</v>
      </c>
      <c r="P58" s="27">
        <f t="shared" si="18"/>
        <v>81.6777272727273</v>
      </c>
      <c r="Q58" s="27">
        <v>53</v>
      </c>
      <c r="R58" s="27">
        <v>54</v>
      </c>
      <c r="S58" s="27" t="s">
        <v>33</v>
      </c>
      <c r="T58" s="27">
        <v>148</v>
      </c>
      <c r="U58" s="30" t="s">
        <v>78</v>
      </c>
      <c r="V58" s="30"/>
      <c r="W58" s="30"/>
      <c r="X58" s="28"/>
    </row>
    <row r="59" s="1" customFormat="1" ht="15" customHeight="1" spans="1:24">
      <c r="A59" s="27" t="s">
        <v>29</v>
      </c>
      <c r="B59" s="28" t="s">
        <v>30</v>
      </c>
      <c r="C59" s="28">
        <v>2023</v>
      </c>
      <c r="D59" s="27" t="s">
        <v>31</v>
      </c>
      <c r="E59" s="27" t="s">
        <v>133</v>
      </c>
      <c r="F59" s="27" t="s">
        <v>134</v>
      </c>
      <c r="G59" s="27">
        <v>90</v>
      </c>
      <c r="H59" s="27">
        <v>4.9</v>
      </c>
      <c r="I59" s="27">
        <f t="shared" si="13"/>
        <v>94.9</v>
      </c>
      <c r="J59" s="29">
        <v>80.7272727272727</v>
      </c>
      <c r="K59" s="27">
        <v>0</v>
      </c>
      <c r="L59" s="27">
        <f t="shared" si="2"/>
        <v>80.7272727272727</v>
      </c>
      <c r="M59" s="27">
        <v>66.6</v>
      </c>
      <c r="N59" s="27">
        <v>1</v>
      </c>
      <c r="O59" s="27">
        <f t="shared" si="14"/>
        <v>67.6</v>
      </c>
      <c r="P59" s="27">
        <f>I59*0.15+L59*0.75+O59*0.1</f>
        <v>81.5404545454545</v>
      </c>
      <c r="Q59" s="27">
        <v>54</v>
      </c>
      <c r="R59" s="27">
        <v>56</v>
      </c>
      <c r="S59" s="27" t="s">
        <v>33</v>
      </c>
      <c r="T59" s="27">
        <v>148</v>
      </c>
      <c r="U59" s="30" t="s">
        <v>78</v>
      </c>
      <c r="V59" s="30"/>
      <c r="W59" s="30"/>
      <c r="X59" s="28"/>
    </row>
    <row r="60" s="1" customFormat="1" ht="15" customHeight="1" spans="1:24">
      <c r="A60" s="27" t="s">
        <v>29</v>
      </c>
      <c r="B60" s="28" t="s">
        <v>30</v>
      </c>
      <c r="C60" s="28">
        <v>2023</v>
      </c>
      <c r="D60" s="27" t="s">
        <v>39</v>
      </c>
      <c r="E60" s="27">
        <v>2302110349</v>
      </c>
      <c r="F60" s="27" t="s">
        <v>135</v>
      </c>
      <c r="G60" s="27">
        <v>90</v>
      </c>
      <c r="H60" s="27">
        <v>0.5</v>
      </c>
      <c r="I60" s="27">
        <f t="shared" si="13"/>
        <v>90.5</v>
      </c>
      <c r="J60" s="29">
        <v>81.1393939393939</v>
      </c>
      <c r="K60" s="27">
        <v>1</v>
      </c>
      <c r="L60" s="27">
        <f t="shared" si="2"/>
        <v>82.1393939393939</v>
      </c>
      <c r="M60" s="27">
        <v>62</v>
      </c>
      <c r="N60" s="27">
        <v>0</v>
      </c>
      <c r="O60" s="27">
        <f t="shared" si="14"/>
        <v>62</v>
      </c>
      <c r="P60" s="27">
        <f t="shared" ref="P60:P65" si="19">O60*0.1+L60*0.75+I60*0.15</f>
        <v>81.3795454545454</v>
      </c>
      <c r="Q60" s="27">
        <v>55</v>
      </c>
      <c r="R60" s="27">
        <v>52</v>
      </c>
      <c r="S60" s="27" t="s">
        <v>33</v>
      </c>
      <c r="T60" s="27">
        <v>148</v>
      </c>
      <c r="U60" s="30" t="s">
        <v>78</v>
      </c>
      <c r="V60" s="30"/>
      <c r="W60" s="30"/>
      <c r="X60" s="28"/>
    </row>
    <row r="61" s="1" customFormat="1" ht="15" customHeight="1" spans="1:24">
      <c r="A61" s="27" t="s">
        <v>29</v>
      </c>
      <c r="B61" s="28" t="s">
        <v>30</v>
      </c>
      <c r="C61" s="28">
        <v>2023</v>
      </c>
      <c r="D61" s="27" t="s">
        <v>39</v>
      </c>
      <c r="E61" s="27">
        <v>2302110327</v>
      </c>
      <c r="F61" s="27" t="s">
        <v>136</v>
      </c>
      <c r="G61" s="27">
        <v>90</v>
      </c>
      <c r="H61" s="27">
        <v>1</v>
      </c>
      <c r="I61" s="27">
        <f t="shared" si="13"/>
        <v>91</v>
      </c>
      <c r="J61" s="29">
        <v>78.6060606060606</v>
      </c>
      <c r="K61" s="27">
        <v>1</v>
      </c>
      <c r="L61" s="27">
        <f t="shared" si="2"/>
        <v>79.6060606060606</v>
      </c>
      <c r="M61" s="27">
        <v>79.7</v>
      </c>
      <c r="N61" s="27">
        <v>0</v>
      </c>
      <c r="O61" s="27">
        <f t="shared" si="14"/>
        <v>79.7</v>
      </c>
      <c r="P61" s="27">
        <f t="shared" si="19"/>
        <v>81.3245454545455</v>
      </c>
      <c r="Q61" s="27">
        <v>56</v>
      </c>
      <c r="R61" s="27">
        <v>73</v>
      </c>
      <c r="S61" s="27" t="s">
        <v>33</v>
      </c>
      <c r="T61" s="27">
        <v>148</v>
      </c>
      <c r="U61" s="30" t="s">
        <v>78</v>
      </c>
      <c r="V61" s="30"/>
      <c r="W61" s="30"/>
      <c r="X61" s="28"/>
    </row>
    <row r="62" s="1" customFormat="1" ht="15" customHeight="1" spans="1:24">
      <c r="A62" s="27" t="s">
        <v>29</v>
      </c>
      <c r="B62" s="28" t="s">
        <v>30</v>
      </c>
      <c r="C62" s="28">
        <v>2023</v>
      </c>
      <c r="D62" s="27" t="s">
        <v>36</v>
      </c>
      <c r="E62" s="27" t="s">
        <v>137</v>
      </c>
      <c r="F62" s="27" t="s">
        <v>138</v>
      </c>
      <c r="G62" s="27">
        <v>90</v>
      </c>
      <c r="H62" s="27">
        <v>1</v>
      </c>
      <c r="I62" s="27">
        <f t="shared" si="13"/>
        <v>91</v>
      </c>
      <c r="J62" s="29">
        <v>79.9272727272727</v>
      </c>
      <c r="K62" s="27">
        <v>1</v>
      </c>
      <c r="L62" s="27">
        <f t="shared" si="2"/>
        <v>80.9272727272727</v>
      </c>
      <c r="M62" s="27">
        <v>69.5</v>
      </c>
      <c r="N62" s="27">
        <v>0</v>
      </c>
      <c r="O62" s="27">
        <f t="shared" si="14"/>
        <v>69.5</v>
      </c>
      <c r="P62" s="27">
        <f t="shared" si="19"/>
        <v>81.2954545454545</v>
      </c>
      <c r="Q62" s="27">
        <v>57</v>
      </c>
      <c r="R62" s="27">
        <v>63</v>
      </c>
      <c r="S62" s="27" t="s">
        <v>33</v>
      </c>
      <c r="T62" s="27">
        <v>148</v>
      </c>
      <c r="U62" s="30" t="s">
        <v>78</v>
      </c>
      <c r="V62" s="30"/>
      <c r="W62" s="30"/>
      <c r="X62" s="28"/>
    </row>
    <row r="63" s="1" customFormat="1" ht="15" customHeight="1" spans="1:24">
      <c r="A63" s="27" t="s">
        <v>29</v>
      </c>
      <c r="B63" s="28" t="s">
        <v>30</v>
      </c>
      <c r="C63" s="28">
        <v>2023</v>
      </c>
      <c r="D63" s="27" t="s">
        <v>36</v>
      </c>
      <c r="E63" s="27" t="s">
        <v>139</v>
      </c>
      <c r="F63" s="27" t="s">
        <v>140</v>
      </c>
      <c r="G63" s="27">
        <v>90</v>
      </c>
      <c r="H63" s="27">
        <v>0</v>
      </c>
      <c r="I63" s="27">
        <f t="shared" si="13"/>
        <v>90</v>
      </c>
      <c r="J63" s="29">
        <v>82.230303030303</v>
      </c>
      <c r="K63" s="27">
        <v>0</v>
      </c>
      <c r="L63" s="27">
        <f t="shared" si="2"/>
        <v>82.230303030303</v>
      </c>
      <c r="M63" s="27">
        <v>60.8</v>
      </c>
      <c r="N63" s="27">
        <v>0</v>
      </c>
      <c r="O63" s="27">
        <f t="shared" si="14"/>
        <v>60.8</v>
      </c>
      <c r="P63" s="27">
        <f t="shared" si="19"/>
        <v>81.2527272727273</v>
      </c>
      <c r="Q63" s="27">
        <v>58</v>
      </c>
      <c r="R63" s="27">
        <v>44</v>
      </c>
      <c r="S63" s="27" t="s">
        <v>33</v>
      </c>
      <c r="T63" s="27">
        <v>148</v>
      </c>
      <c r="U63" s="30" t="s">
        <v>78</v>
      </c>
      <c r="V63" s="30"/>
      <c r="W63" s="30"/>
      <c r="X63" s="28"/>
    </row>
    <row r="64" s="1" customFormat="1" ht="15" customHeight="1" spans="1:24">
      <c r="A64" s="27" t="s">
        <v>29</v>
      </c>
      <c r="B64" s="28" t="s">
        <v>30</v>
      </c>
      <c r="C64" s="28">
        <v>2023</v>
      </c>
      <c r="D64" s="27" t="s">
        <v>36</v>
      </c>
      <c r="E64" s="27" t="s">
        <v>141</v>
      </c>
      <c r="F64" s="27" t="s">
        <v>142</v>
      </c>
      <c r="G64" s="27">
        <v>90</v>
      </c>
      <c r="H64" s="27">
        <v>1</v>
      </c>
      <c r="I64" s="27">
        <f t="shared" si="13"/>
        <v>91</v>
      </c>
      <c r="J64" s="29">
        <v>79.4909090909091</v>
      </c>
      <c r="K64" s="27">
        <v>0.93</v>
      </c>
      <c r="L64" s="27">
        <f t="shared" si="2"/>
        <v>80.4209090909091</v>
      </c>
      <c r="M64" s="27">
        <v>72.4</v>
      </c>
      <c r="N64" s="27">
        <v>0</v>
      </c>
      <c r="O64" s="27">
        <f t="shared" si="14"/>
        <v>72.4</v>
      </c>
      <c r="P64" s="27">
        <f t="shared" si="19"/>
        <v>81.2056818181818</v>
      </c>
      <c r="Q64" s="27">
        <v>59</v>
      </c>
      <c r="R64" s="27">
        <v>66</v>
      </c>
      <c r="S64" s="27" t="s">
        <v>33</v>
      </c>
      <c r="T64" s="27">
        <v>148</v>
      </c>
      <c r="U64" s="30" t="s">
        <v>78</v>
      </c>
      <c r="V64" s="30"/>
      <c r="W64" s="30"/>
      <c r="X64" s="28"/>
    </row>
    <row r="65" s="1" customFormat="1" ht="15" customHeight="1" spans="1:24">
      <c r="A65" s="27" t="s">
        <v>29</v>
      </c>
      <c r="B65" s="28" t="s">
        <v>30</v>
      </c>
      <c r="C65" s="28">
        <v>2023</v>
      </c>
      <c r="D65" s="27" t="s">
        <v>39</v>
      </c>
      <c r="E65" s="27">
        <v>2302110340</v>
      </c>
      <c r="F65" s="27" t="s">
        <v>143</v>
      </c>
      <c r="G65" s="27">
        <v>90</v>
      </c>
      <c r="H65" s="27">
        <v>0</v>
      </c>
      <c r="I65" s="27">
        <f t="shared" si="13"/>
        <v>90</v>
      </c>
      <c r="J65" s="29">
        <v>81.0181818181818</v>
      </c>
      <c r="K65" s="27">
        <v>0</v>
      </c>
      <c r="L65" s="27">
        <f t="shared" si="2"/>
        <v>81.0181818181818</v>
      </c>
      <c r="M65" s="27">
        <v>68.45</v>
      </c>
      <c r="N65" s="27">
        <v>0</v>
      </c>
      <c r="O65" s="27">
        <f t="shared" si="14"/>
        <v>68.45</v>
      </c>
      <c r="P65" s="27">
        <f t="shared" si="19"/>
        <v>81.1086363636363</v>
      </c>
      <c r="Q65" s="27">
        <v>60</v>
      </c>
      <c r="R65" s="27">
        <v>53</v>
      </c>
      <c r="S65" s="27" t="s">
        <v>33</v>
      </c>
      <c r="T65" s="27">
        <v>148</v>
      </c>
      <c r="U65" s="30" t="s">
        <v>78</v>
      </c>
      <c r="V65" s="30"/>
      <c r="W65" s="30"/>
      <c r="X65" s="28"/>
    </row>
    <row r="66" s="1" customFormat="1" ht="15" customHeight="1" spans="1:24">
      <c r="A66" s="27" t="s">
        <v>29</v>
      </c>
      <c r="B66" s="28" t="s">
        <v>30</v>
      </c>
      <c r="C66" s="28">
        <v>2023</v>
      </c>
      <c r="D66" s="27" t="s">
        <v>31</v>
      </c>
      <c r="E66" s="27" t="s">
        <v>144</v>
      </c>
      <c r="F66" s="27" t="s">
        <v>145</v>
      </c>
      <c r="G66" s="27">
        <v>90</v>
      </c>
      <c r="H66" s="27">
        <v>1</v>
      </c>
      <c r="I66" s="27">
        <f t="shared" si="13"/>
        <v>91</v>
      </c>
      <c r="J66" s="29">
        <v>78.6181818181818</v>
      </c>
      <c r="K66" s="27">
        <v>1</v>
      </c>
      <c r="L66" s="27">
        <f t="shared" si="2"/>
        <v>79.6181818181818</v>
      </c>
      <c r="M66" s="27">
        <v>76.7</v>
      </c>
      <c r="N66" s="27">
        <v>0</v>
      </c>
      <c r="O66" s="27">
        <f t="shared" si="14"/>
        <v>76.7</v>
      </c>
      <c r="P66" s="27">
        <f t="shared" ref="P66:P69" si="20">I66*0.15+L66*0.75+O66*0.1</f>
        <v>81.0336363636363</v>
      </c>
      <c r="Q66" s="27">
        <v>61</v>
      </c>
      <c r="R66" s="27">
        <v>72</v>
      </c>
      <c r="S66" s="27" t="s">
        <v>33</v>
      </c>
      <c r="T66" s="27">
        <v>148</v>
      </c>
      <c r="U66" s="27"/>
      <c r="V66" s="30"/>
      <c r="W66" s="30"/>
      <c r="X66" s="28"/>
    </row>
    <row r="67" s="1" customFormat="1" ht="15" customHeight="1" spans="1:24">
      <c r="A67" s="27" t="s">
        <v>29</v>
      </c>
      <c r="B67" s="28" t="s">
        <v>30</v>
      </c>
      <c r="C67" s="28">
        <v>2023</v>
      </c>
      <c r="D67" s="27" t="s">
        <v>36</v>
      </c>
      <c r="E67" s="27" t="s">
        <v>146</v>
      </c>
      <c r="F67" s="27" t="s">
        <v>147</v>
      </c>
      <c r="G67" s="27">
        <v>90</v>
      </c>
      <c r="H67" s="27">
        <v>0</v>
      </c>
      <c r="I67" s="27">
        <f t="shared" si="13"/>
        <v>90</v>
      </c>
      <c r="J67" s="29">
        <v>80.3636363636364</v>
      </c>
      <c r="K67" s="27">
        <v>0.1</v>
      </c>
      <c r="L67" s="27">
        <f t="shared" si="2"/>
        <v>80.4636363636364</v>
      </c>
      <c r="M67" s="27">
        <v>70.4</v>
      </c>
      <c r="N67" s="27">
        <v>0</v>
      </c>
      <c r="O67" s="27">
        <f t="shared" si="14"/>
        <v>70.4</v>
      </c>
      <c r="P67" s="27">
        <f>O67*0.1+L67*0.75+I67*0.15</f>
        <v>80.8877272727273</v>
      </c>
      <c r="Q67" s="27">
        <v>62</v>
      </c>
      <c r="R67" s="27">
        <v>58</v>
      </c>
      <c r="S67" s="27" t="s">
        <v>33</v>
      </c>
      <c r="T67" s="27">
        <v>148</v>
      </c>
      <c r="U67" s="27"/>
      <c r="V67" s="30"/>
      <c r="W67" s="30"/>
      <c r="X67" s="28"/>
    </row>
    <row r="68" s="1" customFormat="1" ht="15" customHeight="1" spans="1:24">
      <c r="A68" s="27" t="s">
        <v>29</v>
      </c>
      <c r="B68" s="28" t="s">
        <v>30</v>
      </c>
      <c r="C68" s="28">
        <v>2023</v>
      </c>
      <c r="D68" s="27" t="s">
        <v>48</v>
      </c>
      <c r="E68" s="27" t="s">
        <v>148</v>
      </c>
      <c r="F68" s="27" t="s">
        <v>149</v>
      </c>
      <c r="G68" s="27">
        <v>90</v>
      </c>
      <c r="H68" s="27">
        <v>0</v>
      </c>
      <c r="I68" s="27">
        <f t="shared" si="13"/>
        <v>90</v>
      </c>
      <c r="J68" s="29">
        <v>78.4727272727273</v>
      </c>
      <c r="K68" s="27">
        <v>0</v>
      </c>
      <c r="L68" s="27">
        <f t="shared" si="2"/>
        <v>78.4727272727273</v>
      </c>
      <c r="M68" s="27">
        <v>81.6</v>
      </c>
      <c r="N68" s="27">
        <v>0</v>
      </c>
      <c r="O68" s="27">
        <f t="shared" si="14"/>
        <v>81.6</v>
      </c>
      <c r="P68" s="27">
        <f t="shared" si="20"/>
        <v>80.5145454545455</v>
      </c>
      <c r="Q68" s="27">
        <v>63</v>
      </c>
      <c r="R68" s="27">
        <v>74</v>
      </c>
      <c r="S68" s="27" t="s">
        <v>33</v>
      </c>
      <c r="T68" s="27">
        <v>148</v>
      </c>
      <c r="U68" s="27"/>
      <c r="V68" s="30"/>
      <c r="W68" s="30"/>
      <c r="X68" s="28"/>
    </row>
    <row r="69" s="1" customFormat="1" ht="15" customHeight="1" spans="1:24">
      <c r="A69" s="27" t="s">
        <v>29</v>
      </c>
      <c r="B69" s="28" t="s">
        <v>30</v>
      </c>
      <c r="C69" s="28">
        <v>2023</v>
      </c>
      <c r="D69" s="27" t="s">
        <v>31</v>
      </c>
      <c r="E69" s="27" t="s">
        <v>150</v>
      </c>
      <c r="F69" s="27" t="s">
        <v>151</v>
      </c>
      <c r="G69" s="27">
        <v>90</v>
      </c>
      <c r="H69" s="27">
        <v>1.4</v>
      </c>
      <c r="I69" s="27">
        <f t="shared" si="13"/>
        <v>91.4</v>
      </c>
      <c r="J69" s="29">
        <v>76.7636363636364</v>
      </c>
      <c r="K69" s="27">
        <v>1.58</v>
      </c>
      <c r="L69" s="27">
        <f t="shared" si="2"/>
        <v>78.3436363636364</v>
      </c>
      <c r="M69" s="27">
        <v>80</v>
      </c>
      <c r="N69" s="27">
        <v>0</v>
      </c>
      <c r="O69" s="27">
        <f t="shared" si="14"/>
        <v>80</v>
      </c>
      <c r="P69" s="27">
        <f t="shared" si="20"/>
        <v>80.4677272727273</v>
      </c>
      <c r="Q69" s="27">
        <v>64</v>
      </c>
      <c r="R69" s="27">
        <v>85</v>
      </c>
      <c r="S69" s="27" t="s">
        <v>33</v>
      </c>
      <c r="T69" s="27">
        <v>148</v>
      </c>
      <c r="U69" s="27"/>
      <c r="V69" s="30" t="s">
        <v>152</v>
      </c>
      <c r="W69" s="30"/>
      <c r="X69" s="28"/>
    </row>
    <row r="70" s="1" customFormat="1" ht="15" customHeight="1" spans="1:24">
      <c r="A70" s="27" t="s">
        <v>29</v>
      </c>
      <c r="B70" s="28" t="s">
        <v>30</v>
      </c>
      <c r="C70" s="28">
        <v>2023</v>
      </c>
      <c r="D70" s="27" t="s">
        <v>36</v>
      </c>
      <c r="E70" s="27" t="s">
        <v>153</v>
      </c>
      <c r="F70" s="27" t="s">
        <v>154</v>
      </c>
      <c r="G70" s="27">
        <v>90</v>
      </c>
      <c r="H70" s="27">
        <v>0</v>
      </c>
      <c r="I70" s="27">
        <f t="shared" si="13"/>
        <v>90</v>
      </c>
      <c r="J70" s="29">
        <v>79.6363636363636</v>
      </c>
      <c r="K70" s="27">
        <v>0</v>
      </c>
      <c r="L70" s="27">
        <f t="shared" si="2"/>
        <v>79.6363636363636</v>
      </c>
      <c r="M70" s="27">
        <v>72.05</v>
      </c>
      <c r="N70" s="27">
        <v>0</v>
      </c>
      <c r="O70" s="27">
        <f t="shared" si="14"/>
        <v>72.05</v>
      </c>
      <c r="P70" s="27">
        <f t="shared" ref="P70:P75" si="21">O70*0.1+L70*0.75+I70*0.15</f>
        <v>80.4322727272727</v>
      </c>
      <c r="Q70" s="27">
        <v>65</v>
      </c>
      <c r="R70" s="27">
        <v>65</v>
      </c>
      <c r="S70" s="27" t="s">
        <v>33</v>
      </c>
      <c r="T70" s="27">
        <v>148</v>
      </c>
      <c r="U70" s="27"/>
      <c r="V70" s="30"/>
      <c r="W70" s="30"/>
      <c r="X70" s="28"/>
    </row>
    <row r="71" s="1" customFormat="1" ht="15" customHeight="1" spans="1:24">
      <c r="A71" s="27" t="s">
        <v>29</v>
      </c>
      <c r="B71" s="28" t="s">
        <v>30</v>
      </c>
      <c r="C71" s="28">
        <v>2023</v>
      </c>
      <c r="D71" s="27" t="s">
        <v>31</v>
      </c>
      <c r="E71" s="27" t="s">
        <v>155</v>
      </c>
      <c r="F71" s="27" t="s">
        <v>156</v>
      </c>
      <c r="G71" s="27">
        <v>90</v>
      </c>
      <c r="H71" s="27">
        <v>0</v>
      </c>
      <c r="I71" s="27">
        <f t="shared" si="13"/>
        <v>90</v>
      </c>
      <c r="J71" s="29">
        <v>80.3636363636364</v>
      </c>
      <c r="K71" s="27">
        <v>0</v>
      </c>
      <c r="L71" s="27">
        <f t="shared" si="2"/>
        <v>80.3636363636364</v>
      </c>
      <c r="M71" s="27">
        <v>66.2</v>
      </c>
      <c r="N71" s="27">
        <v>0</v>
      </c>
      <c r="O71" s="27">
        <f t="shared" si="14"/>
        <v>66.2</v>
      </c>
      <c r="P71" s="27">
        <f t="shared" ref="P71:P78" si="22">I71*0.15+L71*0.75+O71*0.1</f>
        <v>80.3927272727273</v>
      </c>
      <c r="Q71" s="27">
        <v>66</v>
      </c>
      <c r="R71" s="27">
        <v>59</v>
      </c>
      <c r="S71" s="27" t="s">
        <v>33</v>
      </c>
      <c r="T71" s="27">
        <v>148</v>
      </c>
      <c r="U71" s="27"/>
      <c r="V71" s="30"/>
      <c r="W71" s="30"/>
      <c r="X71" s="28"/>
    </row>
    <row r="72" s="1" customFormat="1" ht="15" customHeight="1" spans="1:24">
      <c r="A72" s="27" t="s">
        <v>29</v>
      </c>
      <c r="B72" s="28" t="s">
        <v>30</v>
      </c>
      <c r="C72" s="28">
        <v>2023</v>
      </c>
      <c r="D72" s="27" t="s">
        <v>48</v>
      </c>
      <c r="E72" s="27" t="s">
        <v>157</v>
      </c>
      <c r="F72" s="27" t="s">
        <v>158</v>
      </c>
      <c r="G72" s="27">
        <v>90</v>
      </c>
      <c r="H72" s="27">
        <v>0.5</v>
      </c>
      <c r="I72" s="27">
        <f t="shared" si="13"/>
        <v>90.5</v>
      </c>
      <c r="J72" s="29">
        <v>79.0545454545454</v>
      </c>
      <c r="K72" s="27">
        <v>1.5</v>
      </c>
      <c r="L72" s="27">
        <f t="shared" ref="L72:L135" si="23">J72+K72</f>
        <v>80.5545454545454</v>
      </c>
      <c r="M72" s="27">
        <v>62.55</v>
      </c>
      <c r="N72" s="27">
        <v>0</v>
      </c>
      <c r="O72" s="27">
        <f t="shared" si="14"/>
        <v>62.55</v>
      </c>
      <c r="P72" s="27">
        <f t="shared" si="22"/>
        <v>80.2459090909091</v>
      </c>
      <c r="Q72" s="27">
        <v>67</v>
      </c>
      <c r="R72" s="27">
        <v>69</v>
      </c>
      <c r="S72" s="27" t="s">
        <v>33</v>
      </c>
      <c r="T72" s="27">
        <v>148</v>
      </c>
      <c r="U72" s="27"/>
      <c r="V72" s="30"/>
      <c r="W72" s="30"/>
      <c r="X72" s="28"/>
    </row>
    <row r="73" s="1" customFormat="1" ht="15" customHeight="1" spans="1:24">
      <c r="A73" s="27" t="s">
        <v>29</v>
      </c>
      <c r="B73" s="28" t="s">
        <v>30</v>
      </c>
      <c r="C73" s="28">
        <v>2023</v>
      </c>
      <c r="D73" s="27" t="s">
        <v>36</v>
      </c>
      <c r="E73" s="27" t="s">
        <v>159</v>
      </c>
      <c r="F73" s="27" t="s">
        <v>160</v>
      </c>
      <c r="G73" s="27">
        <v>90</v>
      </c>
      <c r="H73" s="27">
        <v>0.5</v>
      </c>
      <c r="I73" s="27">
        <f t="shared" si="13"/>
        <v>90.5</v>
      </c>
      <c r="J73" s="29">
        <v>79.0060606060606</v>
      </c>
      <c r="K73" s="27">
        <v>1</v>
      </c>
      <c r="L73" s="27">
        <f t="shared" si="23"/>
        <v>80.0060606060606</v>
      </c>
      <c r="M73" s="27">
        <v>66.4</v>
      </c>
      <c r="N73" s="27">
        <v>0</v>
      </c>
      <c r="O73" s="27">
        <f t="shared" si="14"/>
        <v>66.4</v>
      </c>
      <c r="P73" s="27">
        <f t="shared" si="21"/>
        <v>80.2195454545455</v>
      </c>
      <c r="Q73" s="27">
        <v>68</v>
      </c>
      <c r="R73" s="27">
        <v>70</v>
      </c>
      <c r="S73" s="27" t="s">
        <v>33</v>
      </c>
      <c r="T73" s="27">
        <v>148</v>
      </c>
      <c r="U73" s="27"/>
      <c r="V73" s="30"/>
      <c r="W73" s="30"/>
      <c r="X73" s="28"/>
    </row>
    <row r="74" s="1" customFormat="1" ht="15" customHeight="1" spans="1:24">
      <c r="A74" s="27" t="s">
        <v>29</v>
      </c>
      <c r="B74" s="28" t="s">
        <v>30</v>
      </c>
      <c r="C74" s="28">
        <v>2023</v>
      </c>
      <c r="D74" s="27" t="s">
        <v>36</v>
      </c>
      <c r="E74" s="27" t="s">
        <v>161</v>
      </c>
      <c r="F74" s="27" t="s">
        <v>162</v>
      </c>
      <c r="G74" s="27">
        <v>90</v>
      </c>
      <c r="H74" s="27">
        <v>0</v>
      </c>
      <c r="I74" s="27">
        <f t="shared" si="13"/>
        <v>90</v>
      </c>
      <c r="J74" s="29">
        <v>80.3878787878788</v>
      </c>
      <c r="K74" s="27">
        <v>0</v>
      </c>
      <c r="L74" s="27">
        <f t="shared" si="23"/>
        <v>80.3878787878788</v>
      </c>
      <c r="M74" s="27">
        <v>64.1</v>
      </c>
      <c r="N74" s="27">
        <v>0</v>
      </c>
      <c r="O74" s="27">
        <f t="shared" si="14"/>
        <v>64.1</v>
      </c>
      <c r="P74" s="27">
        <f t="shared" si="21"/>
        <v>80.2009090909091</v>
      </c>
      <c r="Q74" s="27">
        <v>69</v>
      </c>
      <c r="R74" s="27">
        <v>57</v>
      </c>
      <c r="S74" s="27" t="s">
        <v>33</v>
      </c>
      <c r="T74" s="27">
        <v>148</v>
      </c>
      <c r="U74" s="27"/>
      <c r="V74" s="30"/>
      <c r="W74" s="30"/>
      <c r="X74" s="28"/>
    </row>
    <row r="75" s="1" customFormat="1" ht="15" customHeight="1" spans="1:24">
      <c r="A75" s="27" t="s">
        <v>29</v>
      </c>
      <c r="B75" s="28" t="s">
        <v>30</v>
      </c>
      <c r="C75" s="28">
        <v>2023</v>
      </c>
      <c r="D75" s="27" t="s">
        <v>36</v>
      </c>
      <c r="E75" s="27" t="s">
        <v>163</v>
      </c>
      <c r="F75" s="27" t="s">
        <v>164</v>
      </c>
      <c r="G75" s="27">
        <v>90</v>
      </c>
      <c r="H75" s="27">
        <v>0</v>
      </c>
      <c r="I75" s="27">
        <f t="shared" si="13"/>
        <v>90</v>
      </c>
      <c r="J75" s="29">
        <v>79.8787878787879</v>
      </c>
      <c r="K75" s="27">
        <v>0</v>
      </c>
      <c r="L75" s="27">
        <f t="shared" si="23"/>
        <v>79.8787878787879</v>
      </c>
      <c r="M75" s="27">
        <v>67.55</v>
      </c>
      <c r="N75" s="27">
        <v>0</v>
      </c>
      <c r="O75" s="27">
        <f t="shared" si="14"/>
        <v>67.55</v>
      </c>
      <c r="P75" s="27">
        <f t="shared" si="21"/>
        <v>80.1640909090909</v>
      </c>
      <c r="Q75" s="27">
        <v>70</v>
      </c>
      <c r="R75" s="27">
        <v>64</v>
      </c>
      <c r="S75" s="27" t="s">
        <v>33</v>
      </c>
      <c r="T75" s="27">
        <v>148</v>
      </c>
      <c r="U75" s="27"/>
      <c r="V75" s="30"/>
      <c r="W75" s="30"/>
      <c r="X75" s="28"/>
    </row>
    <row r="76" s="1" customFormat="1" ht="15" customHeight="1" spans="1:24">
      <c r="A76" s="27" t="s">
        <v>29</v>
      </c>
      <c r="B76" s="28" t="s">
        <v>30</v>
      </c>
      <c r="C76" s="28">
        <v>2023</v>
      </c>
      <c r="D76" s="27" t="s">
        <v>48</v>
      </c>
      <c r="E76" s="27" t="s">
        <v>165</v>
      </c>
      <c r="F76" s="27" t="s">
        <v>166</v>
      </c>
      <c r="G76" s="27">
        <v>90</v>
      </c>
      <c r="H76" s="27">
        <v>1</v>
      </c>
      <c r="I76" s="27">
        <f t="shared" si="13"/>
        <v>91</v>
      </c>
      <c r="J76" s="29">
        <v>80.8</v>
      </c>
      <c r="K76" s="27">
        <v>1</v>
      </c>
      <c r="L76" s="27">
        <f t="shared" si="23"/>
        <v>81.8</v>
      </c>
      <c r="M76" s="27">
        <v>50.95</v>
      </c>
      <c r="N76" s="27">
        <v>0</v>
      </c>
      <c r="O76" s="27">
        <f t="shared" si="14"/>
        <v>50.95</v>
      </c>
      <c r="P76" s="27">
        <f t="shared" si="22"/>
        <v>80.095</v>
      </c>
      <c r="Q76" s="27">
        <v>71</v>
      </c>
      <c r="R76" s="27">
        <v>55</v>
      </c>
      <c r="S76" s="32" t="s">
        <v>117</v>
      </c>
      <c r="T76" s="27">
        <v>148</v>
      </c>
      <c r="U76" s="30" t="s">
        <v>118</v>
      </c>
      <c r="V76" s="30"/>
      <c r="W76" s="30"/>
      <c r="X76" s="28"/>
    </row>
    <row r="77" s="1" customFormat="1" ht="15" customHeight="1" spans="1:24">
      <c r="A77" s="27" t="s">
        <v>29</v>
      </c>
      <c r="B77" s="28" t="s">
        <v>30</v>
      </c>
      <c r="C77" s="28">
        <v>2023</v>
      </c>
      <c r="D77" s="27" t="s">
        <v>31</v>
      </c>
      <c r="E77" s="27" t="s">
        <v>167</v>
      </c>
      <c r="F77" s="27" t="s">
        <v>168</v>
      </c>
      <c r="G77" s="27">
        <v>90</v>
      </c>
      <c r="H77" s="27">
        <v>2.9</v>
      </c>
      <c r="I77" s="27">
        <f t="shared" si="13"/>
        <v>92.9</v>
      </c>
      <c r="J77" s="29">
        <v>76.5575757575758</v>
      </c>
      <c r="K77" s="27">
        <v>1.5</v>
      </c>
      <c r="L77" s="27">
        <f t="shared" si="23"/>
        <v>78.0575757575758</v>
      </c>
      <c r="M77" s="27">
        <v>71.1</v>
      </c>
      <c r="N77" s="27">
        <v>3.5</v>
      </c>
      <c r="O77" s="27">
        <f t="shared" si="14"/>
        <v>74.6</v>
      </c>
      <c r="P77" s="27">
        <f t="shared" si="22"/>
        <v>79.9381818181818</v>
      </c>
      <c r="Q77" s="27">
        <v>72</v>
      </c>
      <c r="R77" s="27">
        <v>87</v>
      </c>
      <c r="S77" s="32" t="s">
        <v>117</v>
      </c>
      <c r="T77" s="27">
        <v>148</v>
      </c>
      <c r="U77" s="27" t="s">
        <v>169</v>
      </c>
      <c r="V77" s="30"/>
      <c r="W77" s="30"/>
      <c r="X77" s="28"/>
    </row>
    <row r="78" s="1" customFormat="1" ht="15" customHeight="1" spans="1:24">
      <c r="A78" s="27" t="s">
        <v>29</v>
      </c>
      <c r="B78" s="28" t="s">
        <v>30</v>
      </c>
      <c r="C78" s="28">
        <v>2023</v>
      </c>
      <c r="D78" s="27" t="s">
        <v>48</v>
      </c>
      <c r="E78" s="27" t="s">
        <v>170</v>
      </c>
      <c r="F78" s="27" t="s">
        <v>171</v>
      </c>
      <c r="G78" s="27">
        <v>90</v>
      </c>
      <c r="H78" s="27">
        <v>5.1</v>
      </c>
      <c r="I78" s="27">
        <f t="shared" si="13"/>
        <v>95.1</v>
      </c>
      <c r="J78" s="29">
        <v>76.2424242424242</v>
      </c>
      <c r="K78" s="27">
        <v>2</v>
      </c>
      <c r="L78" s="27">
        <f t="shared" si="23"/>
        <v>78.2424242424242</v>
      </c>
      <c r="M78" s="27">
        <v>68.7</v>
      </c>
      <c r="N78" s="27">
        <v>1</v>
      </c>
      <c r="O78" s="27">
        <f t="shared" si="14"/>
        <v>69.7</v>
      </c>
      <c r="P78" s="27">
        <f t="shared" si="22"/>
        <v>79.9168181818182</v>
      </c>
      <c r="Q78" s="27">
        <v>73</v>
      </c>
      <c r="R78" s="27">
        <v>91</v>
      </c>
      <c r="S78" s="27" t="s">
        <v>33</v>
      </c>
      <c r="T78" s="27">
        <v>148</v>
      </c>
      <c r="U78" s="27"/>
      <c r="V78" s="30"/>
      <c r="W78" s="30"/>
      <c r="X78" s="28"/>
    </row>
    <row r="79" s="1" customFormat="1" ht="15" customHeight="1" spans="1:24">
      <c r="A79" s="27" t="s">
        <v>29</v>
      </c>
      <c r="B79" s="28" t="s">
        <v>30</v>
      </c>
      <c r="C79" s="28">
        <v>2023</v>
      </c>
      <c r="D79" s="27" t="s">
        <v>39</v>
      </c>
      <c r="E79" s="27">
        <v>2302110344</v>
      </c>
      <c r="F79" s="27" t="s">
        <v>172</v>
      </c>
      <c r="G79" s="27">
        <v>90</v>
      </c>
      <c r="H79" s="27">
        <v>0</v>
      </c>
      <c r="I79" s="27">
        <f t="shared" si="13"/>
        <v>90</v>
      </c>
      <c r="J79" s="29">
        <v>79.2242424242424</v>
      </c>
      <c r="K79" s="27">
        <v>1</v>
      </c>
      <c r="L79" s="27">
        <f t="shared" si="23"/>
        <v>80.2242424242424</v>
      </c>
      <c r="M79" s="27">
        <v>58.9</v>
      </c>
      <c r="N79" s="27">
        <v>2.2</v>
      </c>
      <c r="O79" s="27">
        <f t="shared" si="14"/>
        <v>61.1</v>
      </c>
      <c r="P79" s="27">
        <f t="shared" ref="P79:P83" si="24">O79*0.1+L79*0.75+I79*0.15</f>
        <v>79.7781818181818</v>
      </c>
      <c r="Q79" s="27">
        <v>74</v>
      </c>
      <c r="R79" s="27">
        <v>68</v>
      </c>
      <c r="S79" s="32" t="s">
        <v>117</v>
      </c>
      <c r="T79" s="27">
        <v>148</v>
      </c>
      <c r="U79" s="30" t="s">
        <v>118</v>
      </c>
      <c r="V79" s="30"/>
      <c r="W79" s="30"/>
      <c r="X79" s="28"/>
    </row>
    <row r="80" s="1" customFormat="1" ht="15" customHeight="1" spans="1:24">
      <c r="A80" s="27" t="s">
        <v>29</v>
      </c>
      <c r="B80" s="28" t="s">
        <v>30</v>
      </c>
      <c r="C80" s="28">
        <v>2023</v>
      </c>
      <c r="D80" s="27" t="s">
        <v>31</v>
      </c>
      <c r="E80" s="27" t="s">
        <v>173</v>
      </c>
      <c r="F80" s="27" t="s">
        <v>174</v>
      </c>
      <c r="G80" s="27">
        <v>90</v>
      </c>
      <c r="H80" s="27">
        <v>1</v>
      </c>
      <c r="I80" s="27">
        <f t="shared" si="13"/>
        <v>91</v>
      </c>
      <c r="J80" s="29">
        <v>77.3090909090909</v>
      </c>
      <c r="K80" s="27">
        <v>1.5</v>
      </c>
      <c r="L80" s="27">
        <f t="shared" si="23"/>
        <v>78.8090909090909</v>
      </c>
      <c r="M80" s="27">
        <v>70.1</v>
      </c>
      <c r="N80" s="27">
        <v>0</v>
      </c>
      <c r="O80" s="27">
        <f t="shared" si="14"/>
        <v>70.1</v>
      </c>
      <c r="P80" s="27">
        <f t="shared" ref="P80:P86" si="25">I80*0.15+L80*0.75+O80*0.1</f>
        <v>79.7668181818182</v>
      </c>
      <c r="Q80" s="27">
        <v>75</v>
      </c>
      <c r="R80" s="27">
        <v>83</v>
      </c>
      <c r="S80" s="27" t="s">
        <v>33</v>
      </c>
      <c r="T80" s="27">
        <v>148</v>
      </c>
      <c r="U80" s="27"/>
      <c r="V80" s="30"/>
      <c r="W80" s="30"/>
      <c r="X80" s="28"/>
    </row>
    <row r="81" s="1" customFormat="1" ht="15" customHeight="1" spans="1:24">
      <c r="A81" s="27" t="s">
        <v>29</v>
      </c>
      <c r="B81" s="28" t="s">
        <v>30</v>
      </c>
      <c r="C81" s="28">
        <v>2023</v>
      </c>
      <c r="D81" s="27" t="s">
        <v>31</v>
      </c>
      <c r="E81" s="27" t="s">
        <v>175</v>
      </c>
      <c r="F81" s="27" t="s">
        <v>176</v>
      </c>
      <c r="G81" s="27">
        <v>90</v>
      </c>
      <c r="H81" s="27">
        <v>2.75</v>
      </c>
      <c r="I81" s="27">
        <f t="shared" si="13"/>
        <v>92.75</v>
      </c>
      <c r="J81" s="29">
        <v>76.3393939393939</v>
      </c>
      <c r="K81" s="27">
        <v>0</v>
      </c>
      <c r="L81" s="27">
        <f t="shared" si="23"/>
        <v>76.3393939393939</v>
      </c>
      <c r="M81" s="27">
        <v>83.3</v>
      </c>
      <c r="N81" s="27">
        <v>2.25</v>
      </c>
      <c r="O81" s="27">
        <f t="shared" si="14"/>
        <v>85.55</v>
      </c>
      <c r="P81" s="27">
        <f t="shared" si="25"/>
        <v>79.7220454545454</v>
      </c>
      <c r="Q81" s="27">
        <v>76</v>
      </c>
      <c r="R81" s="27">
        <v>89</v>
      </c>
      <c r="S81" s="27" t="s">
        <v>33</v>
      </c>
      <c r="T81" s="27">
        <v>148</v>
      </c>
      <c r="U81" s="27"/>
      <c r="V81" s="30" t="s">
        <v>177</v>
      </c>
      <c r="W81" s="30"/>
      <c r="X81" s="28"/>
    </row>
    <row r="82" s="1" customFormat="1" ht="15" customHeight="1" spans="1:24">
      <c r="A82" s="27" t="s">
        <v>29</v>
      </c>
      <c r="B82" s="28" t="s">
        <v>30</v>
      </c>
      <c r="C82" s="28">
        <v>2023</v>
      </c>
      <c r="D82" s="27" t="s">
        <v>36</v>
      </c>
      <c r="E82" s="27" t="s">
        <v>178</v>
      </c>
      <c r="F82" s="27" t="s">
        <v>179</v>
      </c>
      <c r="G82" s="27">
        <v>90</v>
      </c>
      <c r="H82" s="27">
        <v>0</v>
      </c>
      <c r="I82" s="27">
        <f t="shared" si="13"/>
        <v>90</v>
      </c>
      <c r="J82" s="29">
        <v>81.3333333333333</v>
      </c>
      <c r="K82" s="27">
        <v>0</v>
      </c>
      <c r="L82" s="27">
        <f t="shared" si="23"/>
        <v>81.3333333333333</v>
      </c>
      <c r="M82" s="27">
        <v>52.1</v>
      </c>
      <c r="N82" s="27">
        <v>0</v>
      </c>
      <c r="O82" s="27">
        <f t="shared" si="14"/>
        <v>52.1</v>
      </c>
      <c r="P82" s="27">
        <f t="shared" si="24"/>
        <v>79.71</v>
      </c>
      <c r="Q82" s="27">
        <v>77</v>
      </c>
      <c r="R82" s="27">
        <v>50</v>
      </c>
      <c r="S82" s="32" t="s">
        <v>117</v>
      </c>
      <c r="T82" s="27">
        <v>148</v>
      </c>
      <c r="U82" s="30" t="s">
        <v>118</v>
      </c>
      <c r="V82" s="30"/>
      <c r="W82" s="30"/>
      <c r="X82" s="28"/>
    </row>
    <row r="83" s="1" customFormat="1" ht="15" customHeight="1" spans="1:24">
      <c r="A83" s="27" t="s">
        <v>29</v>
      </c>
      <c r="B83" s="28" t="s">
        <v>30</v>
      </c>
      <c r="C83" s="28">
        <v>2023</v>
      </c>
      <c r="D83" s="27" t="s">
        <v>36</v>
      </c>
      <c r="E83" s="27" t="s">
        <v>180</v>
      </c>
      <c r="F83" s="27" t="s">
        <v>181</v>
      </c>
      <c r="G83" s="27">
        <v>90</v>
      </c>
      <c r="H83" s="27">
        <v>0</v>
      </c>
      <c r="I83" s="27">
        <f t="shared" si="13"/>
        <v>90</v>
      </c>
      <c r="J83" s="29">
        <v>78.1212121212121</v>
      </c>
      <c r="K83" s="27">
        <v>0</v>
      </c>
      <c r="L83" s="27">
        <f t="shared" si="23"/>
        <v>78.1212121212121</v>
      </c>
      <c r="M83" s="27">
        <v>75.8</v>
      </c>
      <c r="N83" s="27">
        <v>0</v>
      </c>
      <c r="O83" s="27">
        <f t="shared" si="14"/>
        <v>75.8</v>
      </c>
      <c r="P83" s="27">
        <f t="shared" si="24"/>
        <v>79.6709090909091</v>
      </c>
      <c r="Q83" s="27">
        <v>78</v>
      </c>
      <c r="R83" s="27">
        <v>75</v>
      </c>
      <c r="S83" s="27" t="s">
        <v>33</v>
      </c>
      <c r="T83" s="27">
        <v>148</v>
      </c>
      <c r="U83" s="27"/>
      <c r="V83" s="30"/>
      <c r="W83" s="30"/>
      <c r="X83" s="28"/>
    </row>
    <row r="84" s="1" customFormat="1" ht="15" customHeight="1" spans="1:24">
      <c r="A84" s="27" t="s">
        <v>29</v>
      </c>
      <c r="B84" s="28" t="s">
        <v>30</v>
      </c>
      <c r="C84" s="28">
        <v>2023</v>
      </c>
      <c r="D84" s="27" t="s">
        <v>31</v>
      </c>
      <c r="E84" s="27" t="s">
        <v>182</v>
      </c>
      <c r="F84" s="27" t="s">
        <v>183</v>
      </c>
      <c r="G84" s="27">
        <v>90</v>
      </c>
      <c r="H84" s="27">
        <v>4.5</v>
      </c>
      <c r="I84" s="27">
        <f t="shared" si="13"/>
        <v>94.5</v>
      </c>
      <c r="J84" s="29">
        <v>77.7454545454545</v>
      </c>
      <c r="K84" s="27">
        <v>1</v>
      </c>
      <c r="L84" s="27">
        <f t="shared" si="23"/>
        <v>78.7454545454545</v>
      </c>
      <c r="M84" s="27">
        <v>63.7</v>
      </c>
      <c r="N84" s="27">
        <v>0</v>
      </c>
      <c r="O84" s="27">
        <f t="shared" si="14"/>
        <v>63.7</v>
      </c>
      <c r="P84" s="27">
        <f t="shared" si="25"/>
        <v>79.6040909090909</v>
      </c>
      <c r="Q84" s="27">
        <v>79</v>
      </c>
      <c r="R84" s="27">
        <v>79</v>
      </c>
      <c r="S84" s="27" t="s">
        <v>33</v>
      </c>
      <c r="T84" s="27">
        <v>148</v>
      </c>
      <c r="U84" s="27"/>
      <c r="V84" s="30"/>
      <c r="W84" s="30"/>
      <c r="X84" s="28"/>
    </row>
    <row r="85" s="1" customFormat="1" ht="15" customHeight="1" spans="1:24">
      <c r="A85" s="27" t="s">
        <v>29</v>
      </c>
      <c r="B85" s="28" t="s">
        <v>30</v>
      </c>
      <c r="C85" s="28">
        <v>2023</v>
      </c>
      <c r="D85" s="27" t="s">
        <v>31</v>
      </c>
      <c r="E85" s="27" t="s">
        <v>184</v>
      </c>
      <c r="F85" s="27" t="s">
        <v>185</v>
      </c>
      <c r="G85" s="27">
        <v>90</v>
      </c>
      <c r="H85" s="27">
        <v>5.9</v>
      </c>
      <c r="I85" s="27">
        <f t="shared" si="13"/>
        <v>95.9</v>
      </c>
      <c r="J85" s="29">
        <v>77.8181818181818</v>
      </c>
      <c r="K85" s="27">
        <v>0.65</v>
      </c>
      <c r="L85" s="27">
        <f t="shared" si="23"/>
        <v>78.4681818181818</v>
      </c>
      <c r="M85" s="27">
        <v>62.9</v>
      </c>
      <c r="N85" s="27">
        <v>0</v>
      </c>
      <c r="O85" s="27">
        <f t="shared" si="14"/>
        <v>62.9</v>
      </c>
      <c r="P85" s="27">
        <f t="shared" si="25"/>
        <v>79.5261363636364</v>
      </c>
      <c r="Q85" s="27">
        <v>80</v>
      </c>
      <c r="R85" s="27">
        <v>78</v>
      </c>
      <c r="S85" s="27" t="s">
        <v>33</v>
      </c>
      <c r="T85" s="27">
        <v>148</v>
      </c>
      <c r="U85" s="27"/>
      <c r="V85" s="30"/>
      <c r="W85" s="30"/>
      <c r="X85" s="28"/>
    </row>
    <row r="86" s="1" customFormat="1" ht="15" customHeight="1" spans="1:24">
      <c r="A86" s="27" t="s">
        <v>29</v>
      </c>
      <c r="B86" s="28" t="s">
        <v>30</v>
      </c>
      <c r="C86" s="28">
        <v>2023</v>
      </c>
      <c r="D86" s="27" t="s">
        <v>31</v>
      </c>
      <c r="E86" s="27" t="s">
        <v>186</v>
      </c>
      <c r="F86" s="27" t="s">
        <v>187</v>
      </c>
      <c r="G86" s="27">
        <v>90</v>
      </c>
      <c r="H86" s="27">
        <v>0.7</v>
      </c>
      <c r="I86" s="27">
        <f t="shared" si="13"/>
        <v>90.7</v>
      </c>
      <c r="J86" s="29">
        <v>78.7878787878788</v>
      </c>
      <c r="K86" s="27">
        <v>0</v>
      </c>
      <c r="L86" s="27">
        <f t="shared" si="23"/>
        <v>78.7878787878788</v>
      </c>
      <c r="M86" s="27">
        <v>64.95</v>
      </c>
      <c r="N86" s="27">
        <v>2.5</v>
      </c>
      <c r="O86" s="27">
        <f t="shared" si="14"/>
        <v>67.45</v>
      </c>
      <c r="P86" s="27">
        <f t="shared" si="25"/>
        <v>79.4409090909091</v>
      </c>
      <c r="Q86" s="27">
        <v>81</v>
      </c>
      <c r="R86" s="27">
        <v>71</v>
      </c>
      <c r="S86" s="27" t="s">
        <v>33</v>
      </c>
      <c r="T86" s="27">
        <v>148</v>
      </c>
      <c r="U86" s="27"/>
      <c r="V86" s="30"/>
      <c r="W86" s="30"/>
      <c r="X86" s="28"/>
    </row>
    <row r="87" s="1" customFormat="1" ht="15" customHeight="1" spans="1:24">
      <c r="A87" s="27" t="s">
        <v>29</v>
      </c>
      <c r="B87" s="28" t="s">
        <v>30</v>
      </c>
      <c r="C87" s="28">
        <v>2023</v>
      </c>
      <c r="D87" s="27" t="s">
        <v>39</v>
      </c>
      <c r="E87" s="27">
        <v>2302110324</v>
      </c>
      <c r="F87" s="27" t="s">
        <v>188</v>
      </c>
      <c r="G87" s="27">
        <v>90</v>
      </c>
      <c r="H87" s="27">
        <v>1</v>
      </c>
      <c r="I87" s="27">
        <f t="shared" si="13"/>
        <v>91</v>
      </c>
      <c r="J87" s="29">
        <v>76.0242424242424</v>
      </c>
      <c r="K87" s="27">
        <v>1</v>
      </c>
      <c r="L87" s="27">
        <f t="shared" si="23"/>
        <v>77.0242424242424</v>
      </c>
      <c r="M87" s="27">
        <v>77.6</v>
      </c>
      <c r="N87" s="27">
        <v>1</v>
      </c>
      <c r="O87" s="27">
        <f t="shared" si="14"/>
        <v>78.6</v>
      </c>
      <c r="P87" s="27">
        <f t="shared" ref="P87:P95" si="26">O87*0.1+L87*0.75+I87*0.15</f>
        <v>79.2781818181818</v>
      </c>
      <c r="Q87" s="27">
        <v>82</v>
      </c>
      <c r="R87" s="27">
        <v>92</v>
      </c>
      <c r="S87" s="32" t="s">
        <v>117</v>
      </c>
      <c r="T87" s="27">
        <v>148</v>
      </c>
      <c r="U87" s="27" t="s">
        <v>169</v>
      </c>
      <c r="V87" s="30"/>
      <c r="W87" s="30"/>
      <c r="X87" s="28"/>
    </row>
    <row r="88" s="1" customFormat="1" ht="15" customHeight="1" spans="1:24">
      <c r="A88" s="27" t="s">
        <v>29</v>
      </c>
      <c r="B88" s="28" t="s">
        <v>30</v>
      </c>
      <c r="C88" s="28">
        <v>2023</v>
      </c>
      <c r="D88" s="27" t="s">
        <v>39</v>
      </c>
      <c r="E88" s="27">
        <v>2302110350</v>
      </c>
      <c r="F88" s="27" t="s">
        <v>189</v>
      </c>
      <c r="G88" s="27">
        <v>90</v>
      </c>
      <c r="H88" s="27">
        <v>0</v>
      </c>
      <c r="I88" s="27">
        <f t="shared" si="13"/>
        <v>90</v>
      </c>
      <c r="J88" s="29">
        <v>79.3939393939394</v>
      </c>
      <c r="K88" s="27">
        <v>0</v>
      </c>
      <c r="L88" s="27">
        <f t="shared" si="23"/>
        <v>79.3939393939394</v>
      </c>
      <c r="M88" s="27">
        <v>61.2</v>
      </c>
      <c r="N88" s="27">
        <v>0</v>
      </c>
      <c r="O88" s="27">
        <f t="shared" si="14"/>
        <v>61.2</v>
      </c>
      <c r="P88" s="27">
        <f t="shared" si="26"/>
        <v>79.1654545454546</v>
      </c>
      <c r="Q88" s="27">
        <v>83</v>
      </c>
      <c r="R88" s="27">
        <v>67</v>
      </c>
      <c r="S88" s="27" t="s">
        <v>33</v>
      </c>
      <c r="T88" s="27">
        <v>148</v>
      </c>
      <c r="U88" s="27"/>
      <c r="V88" s="30"/>
      <c r="W88" s="30"/>
      <c r="X88" s="28"/>
    </row>
    <row r="89" s="1" customFormat="1" ht="15" customHeight="1" spans="1:24">
      <c r="A89" s="27" t="s">
        <v>29</v>
      </c>
      <c r="B89" s="28" t="s">
        <v>30</v>
      </c>
      <c r="C89" s="28">
        <v>2023</v>
      </c>
      <c r="D89" s="27" t="s">
        <v>31</v>
      </c>
      <c r="E89" s="27" t="s">
        <v>190</v>
      </c>
      <c r="F89" s="27" t="s">
        <v>191</v>
      </c>
      <c r="G89" s="27">
        <v>90</v>
      </c>
      <c r="H89" s="27">
        <v>1.25</v>
      </c>
      <c r="I89" s="27">
        <f t="shared" si="13"/>
        <v>91.25</v>
      </c>
      <c r="J89" s="29">
        <v>77.5030303030303</v>
      </c>
      <c r="K89" s="27">
        <v>0</v>
      </c>
      <c r="L89" s="27">
        <f t="shared" si="23"/>
        <v>77.5030303030303</v>
      </c>
      <c r="M89" s="27">
        <v>68.7</v>
      </c>
      <c r="N89" s="27">
        <v>0</v>
      </c>
      <c r="O89" s="27">
        <f t="shared" si="14"/>
        <v>68.7</v>
      </c>
      <c r="P89" s="27">
        <f>I89*0.15+L89*0.75+O89*0.1</f>
        <v>78.6847727272727</v>
      </c>
      <c r="Q89" s="27">
        <v>84</v>
      </c>
      <c r="R89" s="27">
        <v>81</v>
      </c>
      <c r="S89" s="27" t="s">
        <v>33</v>
      </c>
      <c r="T89" s="27">
        <v>148</v>
      </c>
      <c r="U89" s="27"/>
      <c r="V89" s="30"/>
      <c r="W89" s="30"/>
      <c r="X89" s="28"/>
    </row>
    <row r="90" s="1" customFormat="1" ht="15" customHeight="1" spans="1:24">
      <c r="A90" s="27" t="s">
        <v>29</v>
      </c>
      <c r="B90" s="28" t="s">
        <v>30</v>
      </c>
      <c r="C90" s="28">
        <v>2023</v>
      </c>
      <c r="D90" s="27" t="s">
        <v>36</v>
      </c>
      <c r="E90" s="27" t="s">
        <v>192</v>
      </c>
      <c r="F90" s="27" t="s">
        <v>193</v>
      </c>
      <c r="G90" s="27">
        <v>90</v>
      </c>
      <c r="H90" s="27">
        <v>0</v>
      </c>
      <c r="I90" s="27">
        <f t="shared" si="13"/>
        <v>90</v>
      </c>
      <c r="J90" s="29">
        <v>78.0848484848485</v>
      </c>
      <c r="K90" s="27">
        <v>0</v>
      </c>
      <c r="L90" s="27">
        <f t="shared" si="23"/>
        <v>78.0848484848485</v>
      </c>
      <c r="M90" s="27">
        <v>63.4</v>
      </c>
      <c r="N90" s="27">
        <v>0</v>
      </c>
      <c r="O90" s="27">
        <f t="shared" si="14"/>
        <v>63.4</v>
      </c>
      <c r="P90" s="27">
        <f t="shared" si="26"/>
        <v>78.4036363636364</v>
      </c>
      <c r="Q90" s="27">
        <v>85</v>
      </c>
      <c r="R90" s="27">
        <v>76</v>
      </c>
      <c r="S90" s="32" t="s">
        <v>117</v>
      </c>
      <c r="T90" s="27">
        <v>148</v>
      </c>
      <c r="U90" s="27" t="s">
        <v>169</v>
      </c>
      <c r="V90" s="30"/>
      <c r="W90" s="30"/>
      <c r="X90" s="28"/>
    </row>
    <row r="91" s="1" customFormat="1" ht="15" customHeight="1" spans="1:24">
      <c r="A91" s="27" t="s">
        <v>29</v>
      </c>
      <c r="B91" s="28" t="s">
        <v>30</v>
      </c>
      <c r="C91" s="28">
        <v>2023</v>
      </c>
      <c r="D91" s="27" t="s">
        <v>36</v>
      </c>
      <c r="E91" s="27" t="s">
        <v>194</v>
      </c>
      <c r="F91" s="27" t="s">
        <v>195</v>
      </c>
      <c r="G91" s="27">
        <v>90</v>
      </c>
      <c r="H91" s="27">
        <v>0</v>
      </c>
      <c r="I91" s="27">
        <f t="shared" si="13"/>
        <v>90</v>
      </c>
      <c r="J91" s="29">
        <v>76.5090909090909</v>
      </c>
      <c r="K91" s="27">
        <v>0</v>
      </c>
      <c r="L91" s="27">
        <f t="shared" si="23"/>
        <v>76.5090909090909</v>
      </c>
      <c r="M91" s="27">
        <v>74.8</v>
      </c>
      <c r="N91" s="27">
        <v>0</v>
      </c>
      <c r="O91" s="27">
        <f t="shared" si="14"/>
        <v>74.8</v>
      </c>
      <c r="P91" s="27">
        <f t="shared" si="26"/>
        <v>78.3618181818182</v>
      </c>
      <c r="Q91" s="27">
        <v>86</v>
      </c>
      <c r="R91" s="27">
        <v>88</v>
      </c>
      <c r="S91" s="27" t="s">
        <v>33</v>
      </c>
      <c r="T91" s="27">
        <v>148</v>
      </c>
      <c r="U91" s="27"/>
      <c r="V91" s="30"/>
      <c r="W91" s="30"/>
      <c r="X91" s="28"/>
    </row>
    <row r="92" s="1" customFormat="1" ht="15" customHeight="1" spans="1:24">
      <c r="A92" s="27" t="s">
        <v>29</v>
      </c>
      <c r="B92" s="28" t="s">
        <v>30</v>
      </c>
      <c r="C92" s="28">
        <v>2023</v>
      </c>
      <c r="D92" s="27" t="s">
        <v>36</v>
      </c>
      <c r="E92" s="27" t="s">
        <v>196</v>
      </c>
      <c r="F92" s="27" t="s">
        <v>197</v>
      </c>
      <c r="G92" s="27">
        <v>90</v>
      </c>
      <c r="H92" s="27">
        <v>1.7</v>
      </c>
      <c r="I92" s="27">
        <f t="shared" si="13"/>
        <v>91.7</v>
      </c>
      <c r="J92" s="29">
        <v>77.7090909090909</v>
      </c>
      <c r="K92" s="27">
        <v>0</v>
      </c>
      <c r="L92" s="27">
        <f t="shared" si="23"/>
        <v>77.7090909090909</v>
      </c>
      <c r="M92" s="27">
        <v>62.9</v>
      </c>
      <c r="N92" s="27">
        <v>0</v>
      </c>
      <c r="O92" s="27">
        <f t="shared" si="14"/>
        <v>62.9</v>
      </c>
      <c r="P92" s="27">
        <f t="shared" si="26"/>
        <v>78.3268181818182</v>
      </c>
      <c r="Q92" s="27">
        <v>87</v>
      </c>
      <c r="R92" s="27">
        <v>80</v>
      </c>
      <c r="S92" s="27" t="s">
        <v>33</v>
      </c>
      <c r="T92" s="27">
        <v>148</v>
      </c>
      <c r="U92" s="27"/>
      <c r="V92" s="30"/>
      <c r="W92" s="30"/>
      <c r="X92" s="28"/>
    </row>
    <row r="93" s="1" customFormat="1" ht="15" customHeight="1" spans="1:24">
      <c r="A93" s="27" t="s">
        <v>29</v>
      </c>
      <c r="B93" s="28" t="s">
        <v>30</v>
      </c>
      <c r="C93" s="28">
        <v>2023</v>
      </c>
      <c r="D93" s="27" t="s">
        <v>39</v>
      </c>
      <c r="E93" s="27">
        <v>2302110343</v>
      </c>
      <c r="F93" s="27" t="s">
        <v>198</v>
      </c>
      <c r="G93" s="27">
        <v>90</v>
      </c>
      <c r="H93" s="27">
        <v>0</v>
      </c>
      <c r="I93" s="27">
        <f t="shared" si="13"/>
        <v>90</v>
      </c>
      <c r="J93" s="29">
        <v>77.4787878787879</v>
      </c>
      <c r="K93" s="27">
        <v>0</v>
      </c>
      <c r="L93" s="27">
        <f t="shared" si="23"/>
        <v>77.4787878787879</v>
      </c>
      <c r="M93" s="27">
        <v>64.05</v>
      </c>
      <c r="N93" s="27">
        <v>0</v>
      </c>
      <c r="O93" s="27">
        <f t="shared" si="14"/>
        <v>64.05</v>
      </c>
      <c r="P93" s="27">
        <f t="shared" si="26"/>
        <v>78.0140909090909</v>
      </c>
      <c r="Q93" s="27">
        <v>88</v>
      </c>
      <c r="R93" s="27">
        <v>82</v>
      </c>
      <c r="S93" s="27" t="s">
        <v>33</v>
      </c>
      <c r="T93" s="27">
        <v>148</v>
      </c>
      <c r="U93" s="27"/>
      <c r="V93" s="30"/>
      <c r="W93" s="30"/>
      <c r="X93" s="28"/>
    </row>
    <row r="94" s="1" customFormat="1" ht="15" customHeight="1" spans="1:24">
      <c r="A94" s="27" t="s">
        <v>29</v>
      </c>
      <c r="B94" s="28" t="s">
        <v>30</v>
      </c>
      <c r="C94" s="28">
        <v>2023</v>
      </c>
      <c r="D94" s="27" t="s">
        <v>36</v>
      </c>
      <c r="E94" s="27" t="s">
        <v>199</v>
      </c>
      <c r="F94" s="27" t="s">
        <v>200</v>
      </c>
      <c r="G94" s="27">
        <v>90</v>
      </c>
      <c r="H94" s="27">
        <v>0</v>
      </c>
      <c r="I94" s="27">
        <f t="shared" si="13"/>
        <v>90</v>
      </c>
      <c r="J94" s="29">
        <v>77.9393939393939</v>
      </c>
      <c r="K94" s="27">
        <v>0</v>
      </c>
      <c r="L94" s="27">
        <f t="shared" si="23"/>
        <v>77.9393939393939</v>
      </c>
      <c r="M94" s="27">
        <v>60.3</v>
      </c>
      <c r="N94" s="27">
        <v>0</v>
      </c>
      <c r="O94" s="27">
        <f t="shared" si="14"/>
        <v>60.3</v>
      </c>
      <c r="P94" s="27">
        <f t="shared" si="26"/>
        <v>77.9845454545454</v>
      </c>
      <c r="Q94" s="27">
        <v>89</v>
      </c>
      <c r="R94" s="27">
        <v>77</v>
      </c>
      <c r="S94" s="27" t="s">
        <v>33</v>
      </c>
      <c r="T94" s="27">
        <v>148</v>
      </c>
      <c r="U94" s="27"/>
      <c r="V94" s="30"/>
      <c r="W94" s="30"/>
      <c r="X94" s="28"/>
    </row>
    <row r="95" s="1" customFormat="1" ht="15" customHeight="1" spans="1:24">
      <c r="A95" s="27" t="s">
        <v>29</v>
      </c>
      <c r="B95" s="28" t="s">
        <v>30</v>
      </c>
      <c r="C95" s="28">
        <v>2023</v>
      </c>
      <c r="D95" s="27" t="s">
        <v>39</v>
      </c>
      <c r="E95" s="27">
        <v>2302110339</v>
      </c>
      <c r="F95" s="27" t="s">
        <v>201</v>
      </c>
      <c r="G95" s="27">
        <v>90</v>
      </c>
      <c r="H95" s="27">
        <v>0</v>
      </c>
      <c r="I95" s="27">
        <f t="shared" si="13"/>
        <v>90</v>
      </c>
      <c r="J95" s="29">
        <v>76.6060606060606</v>
      </c>
      <c r="K95" s="27">
        <v>1</v>
      </c>
      <c r="L95" s="27">
        <f t="shared" si="23"/>
        <v>77.6060606060606</v>
      </c>
      <c r="M95" s="27">
        <v>61.75</v>
      </c>
      <c r="N95" s="27">
        <v>0</v>
      </c>
      <c r="O95" s="27">
        <f t="shared" si="14"/>
        <v>61.75</v>
      </c>
      <c r="P95" s="27">
        <f t="shared" si="26"/>
        <v>77.8795454545455</v>
      </c>
      <c r="Q95" s="27">
        <v>90</v>
      </c>
      <c r="R95" s="27">
        <v>86</v>
      </c>
      <c r="S95" s="32" t="s">
        <v>117</v>
      </c>
      <c r="T95" s="27">
        <v>148</v>
      </c>
      <c r="U95" s="27" t="s">
        <v>169</v>
      </c>
      <c r="V95" s="30"/>
      <c r="W95" s="30"/>
      <c r="X95" s="28"/>
    </row>
    <row r="96" s="1" customFormat="1" ht="15" customHeight="1" spans="1:24">
      <c r="A96" s="27" t="s">
        <v>29</v>
      </c>
      <c r="B96" s="28" t="s">
        <v>30</v>
      </c>
      <c r="C96" s="28">
        <v>2023</v>
      </c>
      <c r="D96" s="27" t="s">
        <v>31</v>
      </c>
      <c r="E96" s="27" t="s">
        <v>202</v>
      </c>
      <c r="F96" s="27" t="s">
        <v>203</v>
      </c>
      <c r="G96" s="27">
        <v>90</v>
      </c>
      <c r="H96" s="27">
        <v>1</v>
      </c>
      <c r="I96" s="27">
        <f t="shared" si="13"/>
        <v>91</v>
      </c>
      <c r="J96" s="29">
        <v>75.1757575757576</v>
      </c>
      <c r="K96" s="27">
        <v>0</v>
      </c>
      <c r="L96" s="27">
        <f t="shared" si="23"/>
        <v>75.1757575757576</v>
      </c>
      <c r="M96" s="27">
        <v>78.2</v>
      </c>
      <c r="N96" s="27">
        <v>0</v>
      </c>
      <c r="O96" s="27">
        <f t="shared" si="14"/>
        <v>78.2</v>
      </c>
      <c r="P96" s="27">
        <f t="shared" ref="P96:P104" si="27">I96*0.15+L96*0.75+O96*0.1</f>
        <v>77.8518181818182</v>
      </c>
      <c r="Q96" s="27">
        <v>91</v>
      </c>
      <c r="R96" s="27">
        <v>98</v>
      </c>
      <c r="S96" s="27" t="s">
        <v>33</v>
      </c>
      <c r="T96" s="27">
        <v>148</v>
      </c>
      <c r="U96" s="27"/>
      <c r="V96" s="30"/>
      <c r="W96" s="30"/>
      <c r="X96" s="28"/>
    </row>
    <row r="97" s="1" customFormat="1" ht="15" customHeight="1" spans="1:24">
      <c r="A97" s="27" t="s">
        <v>29</v>
      </c>
      <c r="B97" s="28" t="s">
        <v>30</v>
      </c>
      <c r="C97" s="28">
        <v>2023</v>
      </c>
      <c r="D97" s="27" t="s">
        <v>31</v>
      </c>
      <c r="E97" s="27" t="s">
        <v>204</v>
      </c>
      <c r="F97" s="27" t="s">
        <v>205</v>
      </c>
      <c r="G97" s="27">
        <v>90</v>
      </c>
      <c r="H97" s="27">
        <v>0</v>
      </c>
      <c r="I97" s="27">
        <f t="shared" si="13"/>
        <v>90</v>
      </c>
      <c r="J97" s="29">
        <v>76.3151515151515</v>
      </c>
      <c r="K97" s="27">
        <v>0</v>
      </c>
      <c r="L97" s="27">
        <f t="shared" si="23"/>
        <v>76.3151515151515</v>
      </c>
      <c r="M97" s="27">
        <v>69.7</v>
      </c>
      <c r="N97" s="27">
        <v>0</v>
      </c>
      <c r="O97" s="27">
        <f t="shared" si="14"/>
        <v>69.7</v>
      </c>
      <c r="P97" s="27">
        <f t="shared" si="27"/>
        <v>77.7063636363636</v>
      </c>
      <c r="Q97" s="27">
        <v>92</v>
      </c>
      <c r="R97" s="27">
        <v>90</v>
      </c>
      <c r="S97" s="27" t="s">
        <v>33</v>
      </c>
      <c r="T97" s="27">
        <v>148</v>
      </c>
      <c r="U97" s="27"/>
      <c r="V97" s="30"/>
      <c r="W97" s="30"/>
      <c r="X97" s="28"/>
    </row>
    <row r="98" s="1" customFormat="1" ht="15" customHeight="1" spans="1:24">
      <c r="A98" s="27" t="s">
        <v>29</v>
      </c>
      <c r="B98" s="28" t="s">
        <v>30</v>
      </c>
      <c r="C98" s="28">
        <v>2023</v>
      </c>
      <c r="D98" s="27" t="s">
        <v>48</v>
      </c>
      <c r="E98" s="27" t="s">
        <v>206</v>
      </c>
      <c r="F98" s="27" t="s">
        <v>207</v>
      </c>
      <c r="G98" s="27">
        <v>90</v>
      </c>
      <c r="H98" s="27">
        <v>1</v>
      </c>
      <c r="I98" s="27">
        <f t="shared" si="13"/>
        <v>91</v>
      </c>
      <c r="J98" s="29">
        <v>75.9757575757576</v>
      </c>
      <c r="K98" s="27">
        <v>0</v>
      </c>
      <c r="L98" s="27">
        <f t="shared" si="23"/>
        <v>75.9757575757576</v>
      </c>
      <c r="M98" s="27">
        <v>68.4</v>
      </c>
      <c r="N98" s="27">
        <v>0</v>
      </c>
      <c r="O98" s="27">
        <f t="shared" si="14"/>
        <v>68.4</v>
      </c>
      <c r="P98" s="27">
        <f t="shared" si="27"/>
        <v>77.4718181818182</v>
      </c>
      <c r="Q98" s="27">
        <v>93</v>
      </c>
      <c r="R98" s="27">
        <v>93</v>
      </c>
      <c r="S98" s="27" t="s">
        <v>33</v>
      </c>
      <c r="T98" s="27">
        <v>148</v>
      </c>
      <c r="U98" s="27"/>
      <c r="V98" s="30"/>
      <c r="W98" s="30"/>
      <c r="X98" s="28"/>
    </row>
    <row r="99" s="1" customFormat="1" ht="15" customHeight="1" spans="1:24">
      <c r="A99" s="27" t="s">
        <v>29</v>
      </c>
      <c r="B99" s="28" t="s">
        <v>30</v>
      </c>
      <c r="C99" s="28">
        <v>2023</v>
      </c>
      <c r="D99" s="27" t="s">
        <v>31</v>
      </c>
      <c r="E99" s="27" t="s">
        <v>208</v>
      </c>
      <c r="F99" s="27" t="s">
        <v>209</v>
      </c>
      <c r="G99" s="27">
        <v>90</v>
      </c>
      <c r="H99" s="27">
        <v>0</v>
      </c>
      <c r="I99" s="27">
        <f t="shared" si="13"/>
        <v>90</v>
      </c>
      <c r="J99" s="29">
        <v>74.8606060606061</v>
      </c>
      <c r="K99" s="27">
        <v>0</v>
      </c>
      <c r="L99" s="27">
        <f t="shared" si="23"/>
        <v>74.8606060606061</v>
      </c>
      <c r="M99" s="27">
        <v>72.4</v>
      </c>
      <c r="N99" s="27">
        <v>0</v>
      </c>
      <c r="O99" s="27">
        <f t="shared" si="14"/>
        <v>72.4</v>
      </c>
      <c r="P99" s="27">
        <f t="shared" si="27"/>
        <v>76.8854545454546</v>
      </c>
      <c r="Q99" s="27">
        <v>94</v>
      </c>
      <c r="R99" s="27">
        <v>101</v>
      </c>
      <c r="S99" s="32" t="s">
        <v>117</v>
      </c>
      <c r="T99" s="27">
        <v>148</v>
      </c>
      <c r="U99" s="27" t="s">
        <v>169</v>
      </c>
      <c r="V99" s="30"/>
      <c r="W99" s="30"/>
      <c r="X99" s="28"/>
    </row>
    <row r="100" s="1" customFormat="1" ht="15" customHeight="1" spans="1:24">
      <c r="A100" s="27" t="s">
        <v>29</v>
      </c>
      <c r="B100" s="28" t="s">
        <v>30</v>
      </c>
      <c r="C100" s="28">
        <v>2023</v>
      </c>
      <c r="D100" s="27" t="s">
        <v>31</v>
      </c>
      <c r="E100" s="27" t="s">
        <v>210</v>
      </c>
      <c r="F100" s="27" t="s">
        <v>211</v>
      </c>
      <c r="G100" s="27">
        <v>90</v>
      </c>
      <c r="H100" s="27">
        <v>0</v>
      </c>
      <c r="I100" s="27">
        <f t="shared" si="13"/>
        <v>90</v>
      </c>
      <c r="J100" s="29">
        <v>74.9090909090909</v>
      </c>
      <c r="K100" s="27">
        <v>0</v>
      </c>
      <c r="L100" s="27">
        <f t="shared" si="23"/>
        <v>74.9090909090909</v>
      </c>
      <c r="M100" s="27">
        <v>69.9</v>
      </c>
      <c r="N100" s="27">
        <v>0</v>
      </c>
      <c r="O100" s="27">
        <f t="shared" si="14"/>
        <v>69.9</v>
      </c>
      <c r="P100" s="27">
        <f t="shared" si="27"/>
        <v>76.6718181818182</v>
      </c>
      <c r="Q100" s="27">
        <v>95</v>
      </c>
      <c r="R100" s="27">
        <v>100</v>
      </c>
      <c r="S100" s="27" t="s">
        <v>33</v>
      </c>
      <c r="T100" s="27">
        <v>148</v>
      </c>
      <c r="U100" s="27"/>
      <c r="V100" s="30"/>
      <c r="W100" s="30"/>
      <c r="X100" s="28"/>
    </row>
    <row r="101" s="1" customFormat="1" ht="15" customHeight="1" spans="1:24">
      <c r="A101" s="27" t="s">
        <v>29</v>
      </c>
      <c r="B101" s="28" t="s">
        <v>30</v>
      </c>
      <c r="C101" s="28">
        <v>2023</v>
      </c>
      <c r="D101" s="27" t="s">
        <v>48</v>
      </c>
      <c r="E101" s="27" t="s">
        <v>212</v>
      </c>
      <c r="F101" s="27" t="s">
        <v>213</v>
      </c>
      <c r="G101" s="27">
        <v>90</v>
      </c>
      <c r="H101" s="27">
        <v>0</v>
      </c>
      <c r="I101" s="27">
        <f t="shared" ref="I101:I153" si="28">G101+H101</f>
        <v>90</v>
      </c>
      <c r="J101" s="29">
        <v>75.7818181818182</v>
      </c>
      <c r="K101" s="27">
        <v>0</v>
      </c>
      <c r="L101" s="27">
        <f t="shared" si="23"/>
        <v>75.7818181818182</v>
      </c>
      <c r="M101" s="27">
        <v>63.1</v>
      </c>
      <c r="N101" s="27">
        <v>0</v>
      </c>
      <c r="O101" s="27">
        <f t="shared" si="14"/>
        <v>63.1</v>
      </c>
      <c r="P101" s="27">
        <f t="shared" si="27"/>
        <v>76.6463636363636</v>
      </c>
      <c r="Q101" s="27">
        <v>96</v>
      </c>
      <c r="R101" s="27">
        <v>94</v>
      </c>
      <c r="S101" s="27" t="s">
        <v>33</v>
      </c>
      <c r="T101" s="27">
        <v>148</v>
      </c>
      <c r="U101" s="27"/>
      <c r="V101" s="30"/>
      <c r="W101" s="30"/>
      <c r="X101" s="28"/>
    </row>
    <row r="102" s="1" customFormat="1" ht="15" customHeight="1" spans="1:24">
      <c r="A102" s="27" t="s">
        <v>29</v>
      </c>
      <c r="B102" s="28" t="s">
        <v>30</v>
      </c>
      <c r="C102" s="28">
        <v>2023</v>
      </c>
      <c r="D102" s="27" t="s">
        <v>31</v>
      </c>
      <c r="E102" s="27" t="s">
        <v>214</v>
      </c>
      <c r="F102" s="27" t="s">
        <v>215</v>
      </c>
      <c r="G102" s="27">
        <v>90</v>
      </c>
      <c r="H102" s="27">
        <v>0</v>
      </c>
      <c r="I102" s="27">
        <f t="shared" si="28"/>
        <v>90</v>
      </c>
      <c r="J102" s="29">
        <v>73.9393939393939</v>
      </c>
      <c r="K102" s="27">
        <v>0</v>
      </c>
      <c r="L102" s="27">
        <f t="shared" si="23"/>
        <v>73.9393939393939</v>
      </c>
      <c r="M102" s="27">
        <v>75.8</v>
      </c>
      <c r="N102" s="27">
        <v>0</v>
      </c>
      <c r="O102" s="27">
        <f t="shared" si="14"/>
        <v>75.8</v>
      </c>
      <c r="P102" s="27">
        <f t="shared" si="27"/>
        <v>76.5345454545454</v>
      </c>
      <c r="Q102" s="27">
        <v>97</v>
      </c>
      <c r="R102" s="27">
        <v>104</v>
      </c>
      <c r="S102" s="32" t="s">
        <v>117</v>
      </c>
      <c r="T102" s="27">
        <v>148</v>
      </c>
      <c r="U102" s="27" t="s">
        <v>169</v>
      </c>
      <c r="V102" s="30"/>
      <c r="W102" s="30"/>
      <c r="X102" s="28"/>
    </row>
    <row r="103" s="1" customFormat="1" ht="15" customHeight="1" spans="1:24">
      <c r="A103" s="27" t="s">
        <v>29</v>
      </c>
      <c r="B103" s="28" t="s">
        <v>30</v>
      </c>
      <c r="C103" s="28">
        <v>2023</v>
      </c>
      <c r="D103" s="27" t="s">
        <v>48</v>
      </c>
      <c r="E103" s="27" t="s">
        <v>216</v>
      </c>
      <c r="F103" s="27" t="s">
        <v>217</v>
      </c>
      <c r="G103" s="27">
        <v>90</v>
      </c>
      <c r="H103" s="27">
        <v>1</v>
      </c>
      <c r="I103" s="27">
        <f t="shared" si="28"/>
        <v>91</v>
      </c>
      <c r="J103" s="29">
        <v>75.7333333333333</v>
      </c>
      <c r="K103" s="27">
        <v>0</v>
      </c>
      <c r="L103" s="27">
        <f t="shared" si="23"/>
        <v>75.7333333333333</v>
      </c>
      <c r="M103" s="27">
        <v>59.3</v>
      </c>
      <c r="N103" s="27">
        <v>0</v>
      </c>
      <c r="O103" s="27">
        <f t="shared" si="14"/>
        <v>59.3</v>
      </c>
      <c r="P103" s="27">
        <f t="shared" si="27"/>
        <v>76.38</v>
      </c>
      <c r="Q103" s="27">
        <v>98</v>
      </c>
      <c r="R103" s="27">
        <v>95</v>
      </c>
      <c r="S103" s="32" t="s">
        <v>117</v>
      </c>
      <c r="T103" s="27">
        <v>148</v>
      </c>
      <c r="U103" s="30" t="s">
        <v>118</v>
      </c>
      <c r="V103" s="30"/>
      <c r="W103" s="30"/>
      <c r="X103" s="28"/>
    </row>
    <row r="104" s="1" customFormat="1" ht="15" customHeight="1" spans="1:24">
      <c r="A104" s="27" t="s">
        <v>29</v>
      </c>
      <c r="B104" s="28" t="s">
        <v>30</v>
      </c>
      <c r="C104" s="28">
        <v>2023</v>
      </c>
      <c r="D104" s="27" t="s">
        <v>48</v>
      </c>
      <c r="E104" s="27" t="s">
        <v>218</v>
      </c>
      <c r="F104" s="27" t="s">
        <v>219</v>
      </c>
      <c r="G104" s="27">
        <v>90</v>
      </c>
      <c r="H104" s="27">
        <v>0</v>
      </c>
      <c r="I104" s="27">
        <f t="shared" si="28"/>
        <v>90</v>
      </c>
      <c r="J104" s="29">
        <v>73.7454545454545</v>
      </c>
      <c r="K104" s="27">
        <v>1.75</v>
      </c>
      <c r="L104" s="27">
        <f t="shared" si="23"/>
        <v>75.4954545454545</v>
      </c>
      <c r="M104" s="27">
        <v>58.8</v>
      </c>
      <c r="N104" s="27">
        <v>0</v>
      </c>
      <c r="O104" s="27">
        <f t="shared" ref="O104:O153" si="29">M104+N104</f>
        <v>58.8</v>
      </c>
      <c r="P104" s="27">
        <f t="shared" si="27"/>
        <v>76.0015909090909</v>
      </c>
      <c r="Q104" s="27">
        <v>99</v>
      </c>
      <c r="R104" s="27">
        <v>106</v>
      </c>
      <c r="S104" s="32" t="s">
        <v>117</v>
      </c>
      <c r="T104" s="27">
        <v>148</v>
      </c>
      <c r="U104" s="30" t="s">
        <v>118</v>
      </c>
      <c r="V104" s="30"/>
      <c r="W104" s="30"/>
      <c r="X104" s="28"/>
    </row>
    <row r="105" s="1" customFormat="1" ht="15" customHeight="1" spans="1:24">
      <c r="A105" s="27" t="s">
        <v>29</v>
      </c>
      <c r="B105" s="28" t="s">
        <v>30</v>
      </c>
      <c r="C105" s="28">
        <v>2023</v>
      </c>
      <c r="D105" s="27" t="s">
        <v>36</v>
      </c>
      <c r="E105" s="27" t="s">
        <v>220</v>
      </c>
      <c r="F105" s="27" t="s">
        <v>221</v>
      </c>
      <c r="G105" s="27">
        <v>90</v>
      </c>
      <c r="H105" s="27">
        <v>0.7</v>
      </c>
      <c r="I105" s="27">
        <f t="shared" si="28"/>
        <v>90.7</v>
      </c>
      <c r="J105" s="29">
        <v>75.3212121212121</v>
      </c>
      <c r="K105" s="27">
        <v>0</v>
      </c>
      <c r="L105" s="27">
        <f t="shared" si="23"/>
        <v>75.3212121212121</v>
      </c>
      <c r="M105" s="27">
        <v>57.7</v>
      </c>
      <c r="N105" s="27">
        <v>0</v>
      </c>
      <c r="O105" s="27">
        <f t="shared" si="29"/>
        <v>57.7</v>
      </c>
      <c r="P105" s="27">
        <f t="shared" ref="P105:P117" si="30">O105*0.1+L105*0.75+I105*0.15</f>
        <v>75.8659090909091</v>
      </c>
      <c r="Q105" s="27">
        <v>100</v>
      </c>
      <c r="R105" s="27">
        <v>97</v>
      </c>
      <c r="S105" s="32" t="s">
        <v>117</v>
      </c>
      <c r="T105" s="27">
        <v>148</v>
      </c>
      <c r="U105" s="27" t="s">
        <v>169</v>
      </c>
      <c r="V105" s="30"/>
      <c r="W105" s="30"/>
      <c r="X105" s="28"/>
    </row>
    <row r="106" s="1" customFormat="1" ht="15" customHeight="1" spans="1:24">
      <c r="A106" s="27" t="s">
        <v>29</v>
      </c>
      <c r="B106" s="28" t="s">
        <v>30</v>
      </c>
      <c r="C106" s="28">
        <v>2023</v>
      </c>
      <c r="D106" s="27" t="s">
        <v>36</v>
      </c>
      <c r="E106" s="27" t="s">
        <v>222</v>
      </c>
      <c r="F106" s="27" t="s">
        <v>223</v>
      </c>
      <c r="G106" s="27">
        <v>90</v>
      </c>
      <c r="H106" s="27">
        <v>0.2</v>
      </c>
      <c r="I106" s="27">
        <f t="shared" si="28"/>
        <v>90.2</v>
      </c>
      <c r="J106" s="29">
        <v>75.030303030303</v>
      </c>
      <c r="K106" s="27">
        <v>0.05</v>
      </c>
      <c r="L106" s="27">
        <f t="shared" si="23"/>
        <v>75.080303030303</v>
      </c>
      <c r="M106" s="27">
        <v>59.3</v>
      </c>
      <c r="N106" s="27">
        <v>0</v>
      </c>
      <c r="O106" s="27">
        <f t="shared" si="29"/>
        <v>59.3</v>
      </c>
      <c r="P106" s="27">
        <f t="shared" si="30"/>
        <v>75.7702272727272</v>
      </c>
      <c r="Q106" s="27">
        <v>101</v>
      </c>
      <c r="R106" s="27">
        <v>99</v>
      </c>
      <c r="S106" s="32" t="s">
        <v>117</v>
      </c>
      <c r="T106" s="27">
        <v>148</v>
      </c>
      <c r="U106" s="30" t="s">
        <v>118</v>
      </c>
      <c r="V106" s="30"/>
      <c r="W106" s="30"/>
      <c r="X106" s="28"/>
    </row>
    <row r="107" s="1" customFormat="1" ht="15" customHeight="1" spans="1:24">
      <c r="A107" s="27" t="s">
        <v>29</v>
      </c>
      <c r="B107" s="28" t="s">
        <v>30</v>
      </c>
      <c r="C107" s="28">
        <v>2023</v>
      </c>
      <c r="D107" s="27" t="s">
        <v>31</v>
      </c>
      <c r="E107" s="27" t="s">
        <v>224</v>
      </c>
      <c r="F107" s="27" t="s">
        <v>225</v>
      </c>
      <c r="G107" s="27">
        <v>90</v>
      </c>
      <c r="H107" s="27">
        <v>0</v>
      </c>
      <c r="I107" s="27">
        <f t="shared" si="28"/>
        <v>90</v>
      </c>
      <c r="J107" s="29">
        <v>73.6969696969697</v>
      </c>
      <c r="K107" s="27">
        <v>0</v>
      </c>
      <c r="L107" s="27">
        <f t="shared" si="23"/>
        <v>73.6969696969697</v>
      </c>
      <c r="M107" s="27">
        <v>69</v>
      </c>
      <c r="N107" s="27">
        <v>0</v>
      </c>
      <c r="O107" s="27">
        <f t="shared" si="29"/>
        <v>69</v>
      </c>
      <c r="P107" s="27">
        <f>I107*0.15+L107*0.75+O107*0.1</f>
        <v>75.6727272727273</v>
      </c>
      <c r="Q107" s="27">
        <v>102</v>
      </c>
      <c r="R107" s="27">
        <v>107</v>
      </c>
      <c r="S107" s="27" t="s">
        <v>33</v>
      </c>
      <c r="T107" s="27">
        <v>148</v>
      </c>
      <c r="U107" s="27"/>
      <c r="V107" s="30"/>
      <c r="W107" s="30"/>
      <c r="X107" s="28"/>
    </row>
    <row r="108" s="1" customFormat="1" ht="15" customHeight="1" spans="1:24">
      <c r="A108" s="27" t="s">
        <v>29</v>
      </c>
      <c r="B108" s="28" t="s">
        <v>30</v>
      </c>
      <c r="C108" s="28">
        <v>2023</v>
      </c>
      <c r="D108" s="27" t="s">
        <v>31</v>
      </c>
      <c r="E108" s="27" t="s">
        <v>226</v>
      </c>
      <c r="F108" s="27" t="s">
        <v>227</v>
      </c>
      <c r="G108" s="27">
        <v>90</v>
      </c>
      <c r="H108" s="27">
        <v>0</v>
      </c>
      <c r="I108" s="27">
        <f t="shared" si="28"/>
        <v>90</v>
      </c>
      <c r="J108" s="29">
        <v>73.9151515151515</v>
      </c>
      <c r="K108" s="27">
        <v>0</v>
      </c>
      <c r="L108" s="27">
        <f t="shared" si="23"/>
        <v>73.9151515151515</v>
      </c>
      <c r="M108" s="27">
        <v>66.9</v>
      </c>
      <c r="N108" s="27">
        <v>0</v>
      </c>
      <c r="O108" s="27">
        <f t="shared" si="29"/>
        <v>66.9</v>
      </c>
      <c r="P108" s="27">
        <f>I108*0.15+L108*0.75+O108*0.1</f>
        <v>75.6263636363636</v>
      </c>
      <c r="Q108" s="27">
        <v>103</v>
      </c>
      <c r="R108" s="27">
        <v>105</v>
      </c>
      <c r="S108" s="32" t="s">
        <v>117</v>
      </c>
      <c r="T108" s="27">
        <v>148</v>
      </c>
      <c r="U108" s="27" t="s">
        <v>169</v>
      </c>
      <c r="V108" s="30"/>
      <c r="W108" s="30"/>
      <c r="X108" s="28"/>
    </row>
    <row r="109" s="1" customFormat="1" ht="15" customHeight="1" spans="1:24">
      <c r="A109" s="27" t="s">
        <v>29</v>
      </c>
      <c r="B109" s="28" t="s">
        <v>30</v>
      </c>
      <c r="C109" s="28">
        <v>2023</v>
      </c>
      <c r="D109" s="27" t="s">
        <v>39</v>
      </c>
      <c r="E109" s="27">
        <v>2302110328</v>
      </c>
      <c r="F109" s="27" t="s">
        <v>228</v>
      </c>
      <c r="G109" s="27">
        <v>90</v>
      </c>
      <c r="H109" s="27">
        <v>0</v>
      </c>
      <c r="I109" s="27">
        <f t="shared" si="28"/>
        <v>90</v>
      </c>
      <c r="J109" s="29">
        <v>72.3151515151515</v>
      </c>
      <c r="K109" s="27">
        <v>0</v>
      </c>
      <c r="L109" s="27">
        <f t="shared" si="23"/>
        <v>72.3151515151515</v>
      </c>
      <c r="M109" s="27">
        <v>78.7</v>
      </c>
      <c r="N109" s="27">
        <v>0</v>
      </c>
      <c r="O109" s="27">
        <f t="shared" si="29"/>
        <v>78.7</v>
      </c>
      <c r="P109" s="27">
        <f t="shared" si="30"/>
        <v>75.6063636363636</v>
      </c>
      <c r="Q109" s="27">
        <v>104</v>
      </c>
      <c r="R109" s="27">
        <v>114</v>
      </c>
      <c r="S109" s="27" t="s">
        <v>33</v>
      </c>
      <c r="T109" s="27">
        <v>148</v>
      </c>
      <c r="U109" s="27"/>
      <c r="V109" s="30"/>
      <c r="W109" s="30"/>
      <c r="X109" s="28"/>
    </row>
    <row r="110" s="1" customFormat="1" ht="15" customHeight="1" spans="1:24">
      <c r="A110" s="27" t="s">
        <v>29</v>
      </c>
      <c r="B110" s="28" t="s">
        <v>30</v>
      </c>
      <c r="C110" s="28">
        <v>2023</v>
      </c>
      <c r="D110" s="27" t="s">
        <v>39</v>
      </c>
      <c r="E110" s="27">
        <v>2302110345</v>
      </c>
      <c r="F110" s="27" t="s">
        <v>229</v>
      </c>
      <c r="G110" s="27">
        <v>90</v>
      </c>
      <c r="H110" s="27">
        <v>0</v>
      </c>
      <c r="I110" s="27">
        <f t="shared" si="28"/>
        <v>90</v>
      </c>
      <c r="J110" s="29">
        <v>73.4060606060606</v>
      </c>
      <c r="K110" s="27">
        <v>0</v>
      </c>
      <c r="L110" s="27">
        <f t="shared" si="23"/>
        <v>73.4060606060606</v>
      </c>
      <c r="M110" s="27">
        <v>69.4</v>
      </c>
      <c r="N110" s="27">
        <v>0</v>
      </c>
      <c r="O110" s="27">
        <f t="shared" si="29"/>
        <v>69.4</v>
      </c>
      <c r="P110" s="27">
        <f t="shared" si="30"/>
        <v>75.4945454545455</v>
      </c>
      <c r="Q110" s="27">
        <v>105</v>
      </c>
      <c r="R110" s="27">
        <v>110</v>
      </c>
      <c r="S110" s="27" t="s">
        <v>33</v>
      </c>
      <c r="T110" s="27">
        <v>148</v>
      </c>
      <c r="U110" s="27"/>
      <c r="V110" s="30"/>
      <c r="W110" s="30"/>
      <c r="X110" s="28"/>
    </row>
    <row r="111" s="1" customFormat="1" ht="15" customHeight="1" spans="1:24">
      <c r="A111" s="27" t="s">
        <v>29</v>
      </c>
      <c r="B111" s="28" t="s">
        <v>30</v>
      </c>
      <c r="C111" s="28">
        <v>2023</v>
      </c>
      <c r="D111" s="27" t="s">
        <v>39</v>
      </c>
      <c r="E111" s="27">
        <v>2302110341</v>
      </c>
      <c r="F111" s="27" t="s">
        <v>230</v>
      </c>
      <c r="G111" s="27">
        <v>90</v>
      </c>
      <c r="H111" s="27">
        <v>0</v>
      </c>
      <c r="I111" s="27">
        <f t="shared" si="28"/>
        <v>90</v>
      </c>
      <c r="J111" s="29">
        <v>73.6</v>
      </c>
      <c r="K111" s="27">
        <v>0</v>
      </c>
      <c r="L111" s="27">
        <f t="shared" si="23"/>
        <v>73.6</v>
      </c>
      <c r="M111" s="27">
        <v>67.75</v>
      </c>
      <c r="N111" s="27">
        <v>0</v>
      </c>
      <c r="O111" s="27">
        <f t="shared" si="29"/>
        <v>67.75</v>
      </c>
      <c r="P111" s="27">
        <f t="shared" si="30"/>
        <v>75.475</v>
      </c>
      <c r="Q111" s="27">
        <v>106</v>
      </c>
      <c r="R111" s="27">
        <v>108</v>
      </c>
      <c r="S111" s="27" t="s">
        <v>33</v>
      </c>
      <c r="T111" s="27">
        <v>148</v>
      </c>
      <c r="U111" s="27"/>
      <c r="V111" s="30"/>
      <c r="W111" s="30"/>
      <c r="X111" s="28"/>
    </row>
    <row r="112" s="1" customFormat="1" ht="15" customHeight="1" spans="1:24">
      <c r="A112" s="27" t="s">
        <v>29</v>
      </c>
      <c r="B112" s="28" t="s">
        <v>30</v>
      </c>
      <c r="C112" s="28">
        <v>2023</v>
      </c>
      <c r="D112" s="27" t="s">
        <v>36</v>
      </c>
      <c r="E112" s="27" t="s">
        <v>231</v>
      </c>
      <c r="F112" s="27" t="s">
        <v>232</v>
      </c>
      <c r="G112" s="27">
        <v>90</v>
      </c>
      <c r="H112" s="27">
        <v>0</v>
      </c>
      <c r="I112" s="27">
        <f t="shared" si="28"/>
        <v>90</v>
      </c>
      <c r="J112" s="29">
        <v>74.2787878787879</v>
      </c>
      <c r="K112" s="27">
        <v>0</v>
      </c>
      <c r="L112" s="27">
        <f t="shared" si="23"/>
        <v>74.2787878787879</v>
      </c>
      <c r="M112" s="27">
        <v>62.3</v>
      </c>
      <c r="N112" s="27">
        <v>0</v>
      </c>
      <c r="O112" s="27">
        <f t="shared" si="29"/>
        <v>62.3</v>
      </c>
      <c r="P112" s="27">
        <f t="shared" si="30"/>
        <v>75.4390909090909</v>
      </c>
      <c r="Q112" s="27">
        <v>107</v>
      </c>
      <c r="R112" s="27">
        <v>102</v>
      </c>
      <c r="S112" s="27" t="s">
        <v>33</v>
      </c>
      <c r="T112" s="27">
        <v>148</v>
      </c>
      <c r="U112" s="27"/>
      <c r="V112" s="30"/>
      <c r="W112" s="30"/>
      <c r="X112" s="28"/>
    </row>
    <row r="113" s="1" customFormat="1" ht="15" customHeight="1" spans="1:24">
      <c r="A113" s="27" t="s">
        <v>29</v>
      </c>
      <c r="B113" s="28" t="s">
        <v>30</v>
      </c>
      <c r="C113" s="28">
        <v>2023</v>
      </c>
      <c r="D113" s="27" t="s">
        <v>39</v>
      </c>
      <c r="E113" s="27">
        <v>2312110366</v>
      </c>
      <c r="F113" s="27" t="s">
        <v>233</v>
      </c>
      <c r="G113" s="27">
        <v>90</v>
      </c>
      <c r="H113" s="27">
        <v>0</v>
      </c>
      <c r="I113" s="27">
        <f t="shared" si="28"/>
        <v>90</v>
      </c>
      <c r="J113" s="29">
        <v>73.5030303030303</v>
      </c>
      <c r="K113" s="27">
        <v>0</v>
      </c>
      <c r="L113" s="27">
        <f t="shared" si="23"/>
        <v>73.5030303030303</v>
      </c>
      <c r="M113" s="27">
        <v>67.45</v>
      </c>
      <c r="N113" s="27">
        <v>0</v>
      </c>
      <c r="O113" s="27">
        <f t="shared" si="29"/>
        <v>67.45</v>
      </c>
      <c r="P113" s="27">
        <f t="shared" si="30"/>
        <v>75.3722727272727</v>
      </c>
      <c r="Q113" s="27">
        <v>108</v>
      </c>
      <c r="R113" s="27">
        <v>109</v>
      </c>
      <c r="S113" s="32" t="s">
        <v>117</v>
      </c>
      <c r="T113" s="27">
        <v>148</v>
      </c>
      <c r="U113" s="27" t="s">
        <v>169</v>
      </c>
      <c r="V113" s="30"/>
      <c r="W113" s="30"/>
      <c r="X113" s="28"/>
    </row>
    <row r="114" s="1" customFormat="1" ht="15" customHeight="1" spans="1:24">
      <c r="A114" s="27" t="s">
        <v>29</v>
      </c>
      <c r="B114" s="28" t="s">
        <v>30</v>
      </c>
      <c r="C114" s="28">
        <v>2023</v>
      </c>
      <c r="D114" s="27" t="s">
        <v>36</v>
      </c>
      <c r="E114" s="27" t="s">
        <v>234</v>
      </c>
      <c r="F114" s="27" t="s">
        <v>235</v>
      </c>
      <c r="G114" s="27">
        <v>90</v>
      </c>
      <c r="H114" s="27">
        <v>0.7</v>
      </c>
      <c r="I114" s="27">
        <f t="shared" si="28"/>
        <v>90.7</v>
      </c>
      <c r="J114" s="29">
        <v>73.9878787878788</v>
      </c>
      <c r="K114" s="27">
        <v>0</v>
      </c>
      <c r="L114" s="27">
        <f t="shared" si="23"/>
        <v>73.9878787878788</v>
      </c>
      <c r="M114" s="27">
        <v>61.3</v>
      </c>
      <c r="N114" s="27">
        <v>0</v>
      </c>
      <c r="O114" s="27">
        <f t="shared" si="29"/>
        <v>61.3</v>
      </c>
      <c r="P114" s="27">
        <f t="shared" si="30"/>
        <v>75.2259090909091</v>
      </c>
      <c r="Q114" s="27">
        <v>109</v>
      </c>
      <c r="R114" s="27">
        <v>103</v>
      </c>
      <c r="S114" s="32" t="s">
        <v>117</v>
      </c>
      <c r="T114" s="27">
        <v>148</v>
      </c>
      <c r="U114" s="27" t="s">
        <v>169</v>
      </c>
      <c r="V114" s="30"/>
      <c r="W114" s="30"/>
      <c r="X114" s="28"/>
    </row>
    <row r="115" s="1" customFormat="1" ht="15" customHeight="1" spans="1:24">
      <c r="A115" s="27" t="s">
        <v>29</v>
      </c>
      <c r="B115" s="28" t="s">
        <v>30</v>
      </c>
      <c r="C115" s="28">
        <v>2023</v>
      </c>
      <c r="D115" s="27" t="s">
        <v>36</v>
      </c>
      <c r="E115" s="27" t="s">
        <v>236</v>
      </c>
      <c r="F115" s="27" t="s">
        <v>237</v>
      </c>
      <c r="G115" s="27">
        <v>90</v>
      </c>
      <c r="H115" s="27">
        <v>0</v>
      </c>
      <c r="I115" s="27">
        <f t="shared" si="28"/>
        <v>90</v>
      </c>
      <c r="J115" s="29">
        <v>72.3151515151515</v>
      </c>
      <c r="K115" s="27">
        <v>0</v>
      </c>
      <c r="L115" s="27">
        <f t="shared" si="23"/>
        <v>72.3151515151515</v>
      </c>
      <c r="M115" s="27">
        <v>73.4</v>
      </c>
      <c r="N115" s="27">
        <v>0</v>
      </c>
      <c r="O115" s="27">
        <f t="shared" si="29"/>
        <v>73.4</v>
      </c>
      <c r="P115" s="27">
        <f t="shared" si="30"/>
        <v>75.0763636363636</v>
      </c>
      <c r="Q115" s="27">
        <v>110</v>
      </c>
      <c r="R115" s="27">
        <v>115</v>
      </c>
      <c r="S115" s="32" t="s">
        <v>117</v>
      </c>
      <c r="T115" s="27">
        <v>148</v>
      </c>
      <c r="U115" s="27" t="s">
        <v>169</v>
      </c>
      <c r="V115" s="30"/>
      <c r="W115" s="30"/>
      <c r="X115" s="28"/>
    </row>
    <row r="116" s="1" customFormat="1" ht="15" customHeight="1" spans="1:24">
      <c r="A116" s="27" t="s">
        <v>29</v>
      </c>
      <c r="B116" s="28" t="s">
        <v>30</v>
      </c>
      <c r="C116" s="28">
        <v>2023</v>
      </c>
      <c r="D116" s="27" t="s">
        <v>36</v>
      </c>
      <c r="E116" s="27" t="s">
        <v>238</v>
      </c>
      <c r="F116" s="27" t="s">
        <v>239</v>
      </c>
      <c r="G116" s="27">
        <v>90</v>
      </c>
      <c r="H116" s="27">
        <v>0</v>
      </c>
      <c r="I116" s="27">
        <f t="shared" si="28"/>
        <v>90</v>
      </c>
      <c r="J116" s="29">
        <v>77.0909090909091</v>
      </c>
      <c r="K116" s="27">
        <v>0</v>
      </c>
      <c r="L116" s="27">
        <f t="shared" si="23"/>
        <v>77.0909090909091</v>
      </c>
      <c r="M116" s="27">
        <v>36.4</v>
      </c>
      <c r="N116" s="27">
        <v>0</v>
      </c>
      <c r="O116" s="27">
        <f t="shared" si="29"/>
        <v>36.4</v>
      </c>
      <c r="P116" s="27">
        <f t="shared" si="30"/>
        <v>74.9581818181818</v>
      </c>
      <c r="Q116" s="27">
        <v>111</v>
      </c>
      <c r="R116" s="27">
        <v>84</v>
      </c>
      <c r="S116" s="32" t="s">
        <v>117</v>
      </c>
      <c r="T116" s="27">
        <v>148</v>
      </c>
      <c r="U116" s="30" t="s">
        <v>118</v>
      </c>
      <c r="V116" s="30"/>
      <c r="W116" s="30"/>
      <c r="X116" s="28"/>
    </row>
    <row r="117" s="1" customFormat="1" ht="15" customHeight="1" spans="1:24">
      <c r="A117" s="27" t="s">
        <v>29</v>
      </c>
      <c r="B117" s="28" t="s">
        <v>30</v>
      </c>
      <c r="C117" s="28">
        <v>2023</v>
      </c>
      <c r="D117" s="27" t="s">
        <v>39</v>
      </c>
      <c r="E117" s="27">
        <v>2306110157</v>
      </c>
      <c r="F117" s="27" t="s">
        <v>240</v>
      </c>
      <c r="G117" s="27">
        <v>90</v>
      </c>
      <c r="H117" s="27">
        <v>0</v>
      </c>
      <c r="I117" s="27">
        <f t="shared" si="28"/>
        <v>90</v>
      </c>
      <c r="J117" s="29">
        <v>72.169696969697</v>
      </c>
      <c r="K117" s="27">
        <v>0</v>
      </c>
      <c r="L117" s="27">
        <f t="shared" si="23"/>
        <v>72.169696969697</v>
      </c>
      <c r="M117" s="27">
        <v>68.4</v>
      </c>
      <c r="N117" s="27">
        <v>0</v>
      </c>
      <c r="O117" s="27">
        <f t="shared" si="29"/>
        <v>68.4</v>
      </c>
      <c r="P117" s="27">
        <f t="shared" si="30"/>
        <v>74.4672727272728</v>
      </c>
      <c r="Q117" s="27">
        <v>112</v>
      </c>
      <c r="R117" s="27">
        <v>116</v>
      </c>
      <c r="S117" s="27" t="s">
        <v>33</v>
      </c>
      <c r="T117" s="27">
        <v>148</v>
      </c>
      <c r="U117" s="27"/>
      <c r="V117" s="30"/>
      <c r="W117" s="30"/>
      <c r="X117" s="28"/>
    </row>
    <row r="118" s="1" customFormat="1" ht="15" customHeight="1" spans="1:24">
      <c r="A118" s="27" t="s">
        <v>29</v>
      </c>
      <c r="B118" s="28" t="s">
        <v>30</v>
      </c>
      <c r="C118" s="28">
        <v>2023</v>
      </c>
      <c r="D118" s="27" t="s">
        <v>48</v>
      </c>
      <c r="E118" s="27" t="s">
        <v>241</v>
      </c>
      <c r="F118" s="27" t="s">
        <v>242</v>
      </c>
      <c r="G118" s="27">
        <v>90</v>
      </c>
      <c r="H118" s="27">
        <v>1</v>
      </c>
      <c r="I118" s="27">
        <f t="shared" si="28"/>
        <v>91</v>
      </c>
      <c r="J118" s="29">
        <v>71.369696969697</v>
      </c>
      <c r="K118" s="27">
        <v>0</v>
      </c>
      <c r="L118" s="27">
        <f t="shared" si="23"/>
        <v>71.369696969697</v>
      </c>
      <c r="M118" s="27">
        <v>68.65</v>
      </c>
      <c r="N118" s="27">
        <v>0</v>
      </c>
      <c r="O118" s="27">
        <f t="shared" si="29"/>
        <v>68.65</v>
      </c>
      <c r="P118" s="27">
        <f t="shared" ref="P118:P126" si="31">I118*0.15+L118*0.75+O118*0.1</f>
        <v>74.0422727272727</v>
      </c>
      <c r="Q118" s="27">
        <v>113</v>
      </c>
      <c r="R118" s="27">
        <v>121</v>
      </c>
      <c r="S118" s="27" t="s">
        <v>33</v>
      </c>
      <c r="T118" s="27">
        <v>148</v>
      </c>
      <c r="U118" s="27"/>
      <c r="V118" s="30"/>
      <c r="W118" s="30"/>
      <c r="X118" s="28"/>
    </row>
    <row r="119" s="1" customFormat="1" ht="15" customHeight="1" spans="1:24">
      <c r="A119" s="27" t="s">
        <v>29</v>
      </c>
      <c r="B119" s="28" t="s">
        <v>30</v>
      </c>
      <c r="C119" s="28">
        <v>2023</v>
      </c>
      <c r="D119" s="27" t="s">
        <v>39</v>
      </c>
      <c r="E119" s="27">
        <v>2333110463</v>
      </c>
      <c r="F119" s="27" t="s">
        <v>243</v>
      </c>
      <c r="G119" s="27">
        <v>90</v>
      </c>
      <c r="H119" s="27">
        <v>0</v>
      </c>
      <c r="I119" s="27">
        <f t="shared" si="28"/>
        <v>90</v>
      </c>
      <c r="J119" s="29">
        <v>73.1878787878788</v>
      </c>
      <c r="K119" s="27">
        <v>0</v>
      </c>
      <c r="L119" s="27">
        <f t="shared" si="23"/>
        <v>73.1878787878788</v>
      </c>
      <c r="M119" s="27">
        <v>54.85</v>
      </c>
      <c r="N119" s="27">
        <v>0</v>
      </c>
      <c r="O119" s="27">
        <f t="shared" si="29"/>
        <v>54.85</v>
      </c>
      <c r="P119" s="27">
        <f t="shared" ref="P119:P122" si="32">O119*0.1+L119*0.75+I119*0.15</f>
        <v>73.8759090909091</v>
      </c>
      <c r="Q119" s="27">
        <v>114</v>
      </c>
      <c r="R119" s="27">
        <v>111</v>
      </c>
      <c r="S119" s="32" t="s">
        <v>117</v>
      </c>
      <c r="T119" s="27">
        <v>148</v>
      </c>
      <c r="U119" s="30" t="s">
        <v>118</v>
      </c>
      <c r="V119" s="30"/>
      <c r="W119" s="30"/>
      <c r="X119" s="28"/>
    </row>
    <row r="120" s="1" customFormat="1" ht="15" customHeight="1" spans="1:24">
      <c r="A120" s="27" t="s">
        <v>29</v>
      </c>
      <c r="B120" s="28" t="s">
        <v>30</v>
      </c>
      <c r="C120" s="28">
        <v>2023</v>
      </c>
      <c r="D120" s="27" t="s">
        <v>48</v>
      </c>
      <c r="E120" s="27" t="s">
        <v>244</v>
      </c>
      <c r="F120" s="27" t="s">
        <v>245</v>
      </c>
      <c r="G120" s="27">
        <v>90</v>
      </c>
      <c r="H120" s="27">
        <v>1</v>
      </c>
      <c r="I120" s="27">
        <f t="shared" si="28"/>
        <v>91</v>
      </c>
      <c r="J120" s="29">
        <v>70.9333333333333</v>
      </c>
      <c r="K120" s="27">
        <v>0</v>
      </c>
      <c r="L120" s="27">
        <f t="shared" si="23"/>
        <v>70.9333333333333</v>
      </c>
      <c r="M120" s="27">
        <v>69</v>
      </c>
      <c r="N120" s="27">
        <v>0</v>
      </c>
      <c r="O120" s="27">
        <f t="shared" si="29"/>
        <v>69</v>
      </c>
      <c r="P120" s="27">
        <f t="shared" si="31"/>
        <v>73.75</v>
      </c>
      <c r="Q120" s="27">
        <v>115</v>
      </c>
      <c r="R120" s="27">
        <v>123</v>
      </c>
      <c r="S120" s="27" t="s">
        <v>33</v>
      </c>
      <c r="T120" s="27">
        <v>148</v>
      </c>
      <c r="U120" s="27"/>
      <c r="V120" s="30"/>
      <c r="W120" s="30"/>
      <c r="X120" s="28"/>
    </row>
    <row r="121" s="1" customFormat="1" ht="15" customHeight="1" spans="1:24">
      <c r="A121" s="27" t="s">
        <v>29</v>
      </c>
      <c r="B121" s="28" t="s">
        <v>30</v>
      </c>
      <c r="C121" s="28">
        <v>2023</v>
      </c>
      <c r="D121" s="27" t="s">
        <v>39</v>
      </c>
      <c r="E121" s="27">
        <v>2302110323</v>
      </c>
      <c r="F121" s="27" t="s">
        <v>246</v>
      </c>
      <c r="G121" s="27">
        <v>90</v>
      </c>
      <c r="H121" s="27">
        <v>0</v>
      </c>
      <c r="I121" s="27">
        <f t="shared" si="28"/>
        <v>90</v>
      </c>
      <c r="J121" s="29">
        <v>70.4969696969697</v>
      </c>
      <c r="K121" s="27">
        <v>0</v>
      </c>
      <c r="L121" s="27">
        <f t="shared" si="23"/>
        <v>70.4969696969697</v>
      </c>
      <c r="M121" s="27">
        <v>73.7</v>
      </c>
      <c r="N121" s="27">
        <v>0</v>
      </c>
      <c r="O121" s="27">
        <f t="shared" si="29"/>
        <v>73.7</v>
      </c>
      <c r="P121" s="27">
        <f t="shared" si="32"/>
        <v>73.7427272727273</v>
      </c>
      <c r="Q121" s="27">
        <v>116</v>
      </c>
      <c r="R121" s="27">
        <v>126</v>
      </c>
      <c r="S121" s="32" t="s">
        <v>117</v>
      </c>
      <c r="T121" s="27">
        <v>148</v>
      </c>
      <c r="U121" s="27" t="s">
        <v>169</v>
      </c>
      <c r="V121" s="30"/>
      <c r="W121" s="30"/>
      <c r="X121" s="28"/>
    </row>
    <row r="122" s="1" customFormat="1" ht="15" customHeight="1" spans="1:24">
      <c r="A122" s="27" t="s">
        <v>29</v>
      </c>
      <c r="B122" s="28" t="s">
        <v>30</v>
      </c>
      <c r="C122" s="28">
        <v>2023</v>
      </c>
      <c r="D122" s="27" t="s">
        <v>36</v>
      </c>
      <c r="E122" s="27" t="s">
        <v>247</v>
      </c>
      <c r="F122" s="27" t="s">
        <v>248</v>
      </c>
      <c r="G122" s="27">
        <v>90</v>
      </c>
      <c r="H122" s="27">
        <v>0</v>
      </c>
      <c r="I122" s="27">
        <f t="shared" si="28"/>
        <v>90</v>
      </c>
      <c r="J122" s="29">
        <v>70.5939393939394</v>
      </c>
      <c r="K122" s="27">
        <v>0</v>
      </c>
      <c r="L122" s="27">
        <f t="shared" si="23"/>
        <v>70.5939393939394</v>
      </c>
      <c r="M122" s="27">
        <v>71.6</v>
      </c>
      <c r="N122" s="27">
        <v>0</v>
      </c>
      <c r="O122" s="27">
        <f t="shared" si="29"/>
        <v>71.6</v>
      </c>
      <c r="P122" s="27">
        <f t="shared" si="32"/>
        <v>73.6054545454545</v>
      </c>
      <c r="Q122" s="27">
        <v>117</v>
      </c>
      <c r="R122" s="27">
        <v>125</v>
      </c>
      <c r="S122" s="32" t="s">
        <v>117</v>
      </c>
      <c r="T122" s="27">
        <v>148</v>
      </c>
      <c r="U122" s="27" t="s">
        <v>169</v>
      </c>
      <c r="V122" s="30"/>
      <c r="W122" s="30"/>
      <c r="X122" s="28"/>
    </row>
    <row r="123" s="1" customFormat="1" ht="15" customHeight="1" spans="1:24">
      <c r="A123" s="27" t="s">
        <v>29</v>
      </c>
      <c r="B123" s="28" t="s">
        <v>30</v>
      </c>
      <c r="C123" s="28">
        <v>2023</v>
      </c>
      <c r="D123" s="27" t="s">
        <v>48</v>
      </c>
      <c r="E123" s="27" t="s">
        <v>249</v>
      </c>
      <c r="F123" s="27" t="s">
        <v>250</v>
      </c>
      <c r="G123" s="27">
        <v>90</v>
      </c>
      <c r="H123" s="27">
        <v>0</v>
      </c>
      <c r="I123" s="27">
        <f t="shared" si="28"/>
        <v>90</v>
      </c>
      <c r="J123" s="29">
        <v>71.3939393939394</v>
      </c>
      <c r="K123" s="27">
        <v>0</v>
      </c>
      <c r="L123" s="27">
        <f t="shared" si="23"/>
        <v>71.3939393939394</v>
      </c>
      <c r="M123" s="27">
        <v>65.5</v>
      </c>
      <c r="N123" s="27">
        <v>0</v>
      </c>
      <c r="O123" s="27">
        <f t="shared" si="29"/>
        <v>65.5</v>
      </c>
      <c r="P123" s="27">
        <f t="shared" si="31"/>
        <v>73.5954545454546</v>
      </c>
      <c r="Q123" s="27">
        <v>118</v>
      </c>
      <c r="R123" s="27">
        <v>120</v>
      </c>
      <c r="S123" s="32" t="s">
        <v>117</v>
      </c>
      <c r="T123" s="27">
        <v>148</v>
      </c>
      <c r="U123" s="27" t="s">
        <v>169</v>
      </c>
      <c r="V123" s="30"/>
      <c r="W123" s="30"/>
      <c r="X123" s="28"/>
    </row>
    <row r="124" s="1" customFormat="1" ht="15" customHeight="1" spans="1:24">
      <c r="A124" s="27" t="s">
        <v>29</v>
      </c>
      <c r="B124" s="28" t="s">
        <v>30</v>
      </c>
      <c r="C124" s="28">
        <v>2023</v>
      </c>
      <c r="D124" s="27" t="s">
        <v>48</v>
      </c>
      <c r="E124" s="27" t="s">
        <v>251</v>
      </c>
      <c r="F124" s="27" t="s">
        <v>252</v>
      </c>
      <c r="G124" s="27">
        <v>90</v>
      </c>
      <c r="H124" s="27">
        <v>0</v>
      </c>
      <c r="I124" s="27">
        <f t="shared" si="28"/>
        <v>90</v>
      </c>
      <c r="J124" s="29">
        <v>72.5575757575758</v>
      </c>
      <c r="K124" s="27">
        <v>0</v>
      </c>
      <c r="L124" s="27">
        <f t="shared" si="23"/>
        <v>72.5575757575758</v>
      </c>
      <c r="M124" s="27">
        <v>55.9</v>
      </c>
      <c r="N124" s="27">
        <v>0</v>
      </c>
      <c r="O124" s="27">
        <f t="shared" si="29"/>
        <v>55.9</v>
      </c>
      <c r="P124" s="27">
        <f t="shared" si="31"/>
        <v>73.5081818181819</v>
      </c>
      <c r="Q124" s="27">
        <v>119</v>
      </c>
      <c r="R124" s="27">
        <v>113</v>
      </c>
      <c r="S124" s="32" t="s">
        <v>117</v>
      </c>
      <c r="T124" s="27">
        <v>148</v>
      </c>
      <c r="U124" s="30" t="s">
        <v>118</v>
      </c>
      <c r="V124" s="30"/>
      <c r="W124" s="30"/>
      <c r="X124" s="28"/>
    </row>
    <row r="125" s="1" customFormat="1" ht="15" customHeight="1" spans="1:24">
      <c r="A125" s="27" t="s">
        <v>29</v>
      </c>
      <c r="B125" s="28" t="s">
        <v>30</v>
      </c>
      <c r="C125" s="28">
        <v>2023</v>
      </c>
      <c r="D125" s="27" t="s">
        <v>48</v>
      </c>
      <c r="E125" s="27" t="s">
        <v>253</v>
      </c>
      <c r="F125" s="27" t="s">
        <v>254</v>
      </c>
      <c r="G125" s="27">
        <v>90</v>
      </c>
      <c r="H125" s="27">
        <v>0</v>
      </c>
      <c r="I125" s="27">
        <f t="shared" si="28"/>
        <v>90</v>
      </c>
      <c r="J125" s="29">
        <v>72.0484848484848</v>
      </c>
      <c r="K125" s="27">
        <v>0</v>
      </c>
      <c r="L125" s="27">
        <f t="shared" si="23"/>
        <v>72.0484848484848</v>
      </c>
      <c r="M125" s="27">
        <v>57.2</v>
      </c>
      <c r="N125" s="27">
        <v>0</v>
      </c>
      <c r="O125" s="27">
        <f t="shared" si="29"/>
        <v>57.2</v>
      </c>
      <c r="P125" s="27">
        <f t="shared" si="31"/>
        <v>73.2563636363636</v>
      </c>
      <c r="Q125" s="27">
        <v>120</v>
      </c>
      <c r="R125" s="27">
        <v>117</v>
      </c>
      <c r="S125" s="32" t="s">
        <v>117</v>
      </c>
      <c r="T125" s="27">
        <v>148</v>
      </c>
      <c r="U125" s="27" t="s">
        <v>169</v>
      </c>
      <c r="V125" s="30"/>
      <c r="W125" s="30"/>
      <c r="X125" s="28"/>
    </row>
    <row r="126" s="1" customFormat="1" ht="15" customHeight="1" spans="1:24">
      <c r="A126" s="27" t="s">
        <v>29</v>
      </c>
      <c r="B126" s="28" t="s">
        <v>30</v>
      </c>
      <c r="C126" s="28">
        <v>2023</v>
      </c>
      <c r="D126" s="27" t="s">
        <v>31</v>
      </c>
      <c r="E126" s="27" t="s">
        <v>255</v>
      </c>
      <c r="F126" s="27" t="s">
        <v>256</v>
      </c>
      <c r="G126" s="27">
        <v>90</v>
      </c>
      <c r="H126" s="27">
        <v>0</v>
      </c>
      <c r="I126" s="27">
        <f t="shared" si="28"/>
        <v>90</v>
      </c>
      <c r="J126" s="29">
        <v>71.2969696969697</v>
      </c>
      <c r="K126" s="27">
        <v>0</v>
      </c>
      <c r="L126" s="27">
        <f t="shared" si="23"/>
        <v>71.2969696969697</v>
      </c>
      <c r="M126" s="27">
        <v>60</v>
      </c>
      <c r="N126" s="27">
        <v>0</v>
      </c>
      <c r="O126" s="27">
        <f t="shared" si="29"/>
        <v>60</v>
      </c>
      <c r="P126" s="27">
        <f t="shared" si="31"/>
        <v>72.9727272727273</v>
      </c>
      <c r="Q126" s="27">
        <v>121</v>
      </c>
      <c r="R126" s="27">
        <v>122</v>
      </c>
      <c r="S126" s="32" t="s">
        <v>117</v>
      </c>
      <c r="T126" s="27">
        <v>148</v>
      </c>
      <c r="U126" s="27" t="s">
        <v>169</v>
      </c>
      <c r="V126" s="30"/>
      <c r="W126" s="30"/>
      <c r="X126" s="28"/>
    </row>
    <row r="127" s="1" customFormat="1" ht="15" customHeight="1" spans="1:24">
      <c r="A127" s="27" t="s">
        <v>29</v>
      </c>
      <c r="B127" s="28" t="s">
        <v>30</v>
      </c>
      <c r="C127" s="28">
        <v>2023</v>
      </c>
      <c r="D127" s="27" t="s">
        <v>36</v>
      </c>
      <c r="E127" s="27" t="s">
        <v>257</v>
      </c>
      <c r="F127" s="27" t="s">
        <v>258</v>
      </c>
      <c r="G127" s="27">
        <v>90</v>
      </c>
      <c r="H127" s="27">
        <v>0.2</v>
      </c>
      <c r="I127" s="27">
        <f t="shared" si="28"/>
        <v>90.2</v>
      </c>
      <c r="J127" s="29">
        <v>72.9212121212121</v>
      </c>
      <c r="K127" s="27">
        <v>0</v>
      </c>
      <c r="L127" s="27">
        <f t="shared" si="23"/>
        <v>72.9212121212121</v>
      </c>
      <c r="M127" s="27">
        <v>46.45</v>
      </c>
      <c r="N127" s="27">
        <v>0</v>
      </c>
      <c r="O127" s="27">
        <f t="shared" si="29"/>
        <v>46.45</v>
      </c>
      <c r="P127" s="27">
        <f>O127*0.1+L127*0.75+I127*0.15</f>
        <v>72.8659090909091</v>
      </c>
      <c r="Q127" s="27">
        <v>122</v>
      </c>
      <c r="R127" s="27">
        <v>112</v>
      </c>
      <c r="S127" s="32" t="s">
        <v>117</v>
      </c>
      <c r="T127" s="27">
        <v>148</v>
      </c>
      <c r="U127" s="27" t="s">
        <v>169</v>
      </c>
      <c r="V127" s="30"/>
      <c r="W127" s="30"/>
      <c r="X127" s="28"/>
    </row>
    <row r="128" s="1" customFormat="1" ht="15" customHeight="1" spans="1:24">
      <c r="A128" s="27" t="s">
        <v>29</v>
      </c>
      <c r="B128" s="28" t="s">
        <v>30</v>
      </c>
      <c r="C128" s="28">
        <v>2023</v>
      </c>
      <c r="D128" s="27" t="s">
        <v>31</v>
      </c>
      <c r="E128" s="27" t="s">
        <v>259</v>
      </c>
      <c r="F128" s="27" t="s">
        <v>260</v>
      </c>
      <c r="G128" s="27">
        <v>90</v>
      </c>
      <c r="H128" s="27">
        <v>0</v>
      </c>
      <c r="I128" s="27">
        <f t="shared" si="28"/>
        <v>90</v>
      </c>
      <c r="J128" s="29">
        <v>71.6121212121212</v>
      </c>
      <c r="K128" s="27">
        <v>0</v>
      </c>
      <c r="L128" s="27">
        <f t="shared" si="23"/>
        <v>71.6121212121212</v>
      </c>
      <c r="M128" s="27">
        <v>55.3</v>
      </c>
      <c r="N128" s="27">
        <v>0</v>
      </c>
      <c r="O128" s="27">
        <f t="shared" si="29"/>
        <v>55.3</v>
      </c>
      <c r="P128" s="27">
        <f t="shared" ref="P128:P132" si="33">I128*0.15+L128*0.75+O128*0.1</f>
        <v>72.7390909090909</v>
      </c>
      <c r="Q128" s="27">
        <v>123</v>
      </c>
      <c r="R128" s="27">
        <v>119</v>
      </c>
      <c r="S128" s="32" t="s">
        <v>117</v>
      </c>
      <c r="T128" s="27">
        <v>148</v>
      </c>
      <c r="U128" s="27" t="s">
        <v>169</v>
      </c>
      <c r="V128" s="30"/>
      <c r="W128" s="30"/>
      <c r="X128" s="28"/>
    </row>
    <row r="129" s="1" customFormat="1" ht="15" customHeight="1" spans="1:24">
      <c r="A129" s="27" t="s">
        <v>29</v>
      </c>
      <c r="B129" s="28" t="s">
        <v>30</v>
      </c>
      <c r="C129" s="28">
        <v>2023</v>
      </c>
      <c r="D129" s="27" t="s">
        <v>48</v>
      </c>
      <c r="E129" s="27" t="s">
        <v>261</v>
      </c>
      <c r="F129" s="27" t="s">
        <v>262</v>
      </c>
      <c r="G129" s="27">
        <v>90</v>
      </c>
      <c r="H129" s="27">
        <v>1</v>
      </c>
      <c r="I129" s="27">
        <f t="shared" si="28"/>
        <v>91</v>
      </c>
      <c r="J129" s="29">
        <v>71.7333333333333</v>
      </c>
      <c r="K129" s="27">
        <v>0</v>
      </c>
      <c r="L129" s="27">
        <f t="shared" si="23"/>
        <v>71.7333333333333</v>
      </c>
      <c r="M129" s="27">
        <v>51.6</v>
      </c>
      <c r="N129" s="27">
        <v>0</v>
      </c>
      <c r="O129" s="27">
        <f t="shared" si="29"/>
        <v>51.6</v>
      </c>
      <c r="P129" s="27">
        <f t="shared" si="33"/>
        <v>72.61</v>
      </c>
      <c r="Q129" s="27">
        <v>124</v>
      </c>
      <c r="R129" s="27">
        <v>118</v>
      </c>
      <c r="S129" s="32" t="s">
        <v>117</v>
      </c>
      <c r="T129" s="27">
        <v>148</v>
      </c>
      <c r="U129" s="27" t="s">
        <v>169</v>
      </c>
      <c r="V129" s="30"/>
      <c r="W129" s="30"/>
      <c r="X129" s="28"/>
    </row>
    <row r="130" s="1" customFormat="1" ht="15" customHeight="1" spans="1:24">
      <c r="A130" s="27" t="s">
        <v>29</v>
      </c>
      <c r="B130" s="28" t="s">
        <v>30</v>
      </c>
      <c r="C130" s="28">
        <v>2023</v>
      </c>
      <c r="D130" s="27" t="s">
        <v>31</v>
      </c>
      <c r="E130" s="27" t="s">
        <v>263</v>
      </c>
      <c r="F130" s="27" t="s">
        <v>264</v>
      </c>
      <c r="G130" s="27">
        <v>90</v>
      </c>
      <c r="H130" s="27">
        <v>0</v>
      </c>
      <c r="I130" s="27">
        <f t="shared" si="28"/>
        <v>90</v>
      </c>
      <c r="J130" s="29">
        <v>68.2909090909091</v>
      </c>
      <c r="K130" s="27">
        <v>0</v>
      </c>
      <c r="L130" s="27">
        <f t="shared" si="23"/>
        <v>68.2909090909091</v>
      </c>
      <c r="M130" s="27">
        <v>77.8</v>
      </c>
      <c r="N130" s="27">
        <v>0</v>
      </c>
      <c r="O130" s="27">
        <f t="shared" si="29"/>
        <v>77.8</v>
      </c>
      <c r="P130" s="27">
        <f t="shared" si="33"/>
        <v>72.4981818181818</v>
      </c>
      <c r="Q130" s="27">
        <v>125</v>
      </c>
      <c r="R130" s="27">
        <v>132</v>
      </c>
      <c r="S130" s="32" t="s">
        <v>117</v>
      </c>
      <c r="T130" s="27">
        <v>148</v>
      </c>
      <c r="U130" s="27" t="s">
        <v>169</v>
      </c>
      <c r="V130" s="30"/>
      <c r="W130" s="30"/>
      <c r="X130" s="28"/>
    </row>
    <row r="131" s="1" customFormat="1" ht="15" customHeight="1" spans="1:24">
      <c r="A131" s="27" t="s">
        <v>29</v>
      </c>
      <c r="B131" s="28" t="s">
        <v>30</v>
      </c>
      <c r="C131" s="28">
        <v>2023</v>
      </c>
      <c r="D131" s="27" t="s">
        <v>48</v>
      </c>
      <c r="E131" s="27" t="s">
        <v>265</v>
      </c>
      <c r="F131" s="27" t="s">
        <v>266</v>
      </c>
      <c r="G131" s="27">
        <v>90</v>
      </c>
      <c r="H131" s="27">
        <v>0</v>
      </c>
      <c r="I131" s="27">
        <f t="shared" si="28"/>
        <v>90</v>
      </c>
      <c r="J131" s="29">
        <v>70.1575757575758</v>
      </c>
      <c r="K131" s="27">
        <v>0</v>
      </c>
      <c r="L131" s="27">
        <f t="shared" si="23"/>
        <v>70.1575757575758</v>
      </c>
      <c r="M131" s="27">
        <v>62.4</v>
      </c>
      <c r="N131" s="27">
        <v>0</v>
      </c>
      <c r="O131" s="27">
        <f t="shared" si="29"/>
        <v>62.4</v>
      </c>
      <c r="P131" s="27">
        <f t="shared" si="33"/>
        <v>72.3581818181818</v>
      </c>
      <c r="Q131" s="27">
        <v>126</v>
      </c>
      <c r="R131" s="27">
        <v>127</v>
      </c>
      <c r="S131" s="32" t="s">
        <v>117</v>
      </c>
      <c r="T131" s="27">
        <v>148</v>
      </c>
      <c r="U131" s="27" t="s">
        <v>169</v>
      </c>
      <c r="V131" s="30"/>
      <c r="W131" s="30"/>
      <c r="X131" s="28"/>
    </row>
    <row r="132" s="1" customFormat="1" ht="15" customHeight="1" spans="1:24">
      <c r="A132" s="27" t="s">
        <v>29</v>
      </c>
      <c r="B132" s="28" t="s">
        <v>30</v>
      </c>
      <c r="C132" s="28">
        <v>2023</v>
      </c>
      <c r="D132" s="27" t="s">
        <v>48</v>
      </c>
      <c r="E132" s="27" t="s">
        <v>267</v>
      </c>
      <c r="F132" s="27" t="s">
        <v>268</v>
      </c>
      <c r="G132" s="27">
        <v>90</v>
      </c>
      <c r="H132" s="27">
        <v>0</v>
      </c>
      <c r="I132" s="27">
        <f t="shared" si="28"/>
        <v>90</v>
      </c>
      <c r="J132" s="29">
        <v>70.6424242424242</v>
      </c>
      <c r="K132" s="27">
        <v>0</v>
      </c>
      <c r="L132" s="27">
        <f t="shared" si="23"/>
        <v>70.6424242424242</v>
      </c>
      <c r="M132" s="27">
        <v>55.7</v>
      </c>
      <c r="N132" s="27">
        <v>0</v>
      </c>
      <c r="O132" s="27">
        <f t="shared" si="29"/>
        <v>55.7</v>
      </c>
      <c r="P132" s="27">
        <f t="shared" si="33"/>
        <v>72.0518181818181</v>
      </c>
      <c r="Q132" s="27">
        <v>127</v>
      </c>
      <c r="R132" s="27">
        <v>124</v>
      </c>
      <c r="S132" s="32" t="s">
        <v>117</v>
      </c>
      <c r="T132" s="27">
        <v>148</v>
      </c>
      <c r="U132" s="30" t="s">
        <v>118</v>
      </c>
      <c r="V132" s="30"/>
      <c r="W132" s="30"/>
      <c r="X132" s="28"/>
    </row>
    <row r="133" s="1" customFormat="1" ht="15" customHeight="1" spans="1:24">
      <c r="A133" s="27" t="s">
        <v>29</v>
      </c>
      <c r="B133" s="28" t="s">
        <v>30</v>
      </c>
      <c r="C133" s="28">
        <v>2023</v>
      </c>
      <c r="D133" s="27" t="s">
        <v>36</v>
      </c>
      <c r="E133" s="27" t="s">
        <v>269</v>
      </c>
      <c r="F133" s="27" t="s">
        <v>270</v>
      </c>
      <c r="G133" s="27">
        <v>90</v>
      </c>
      <c r="H133" s="27">
        <v>0</v>
      </c>
      <c r="I133" s="27">
        <f t="shared" si="28"/>
        <v>90</v>
      </c>
      <c r="J133" s="29">
        <v>67.3454545454545</v>
      </c>
      <c r="K133" s="27">
        <v>0</v>
      </c>
      <c r="L133" s="27">
        <f t="shared" si="23"/>
        <v>67.3454545454545</v>
      </c>
      <c r="M133" s="27">
        <v>79</v>
      </c>
      <c r="N133" s="27">
        <v>0</v>
      </c>
      <c r="O133" s="27">
        <f t="shared" si="29"/>
        <v>79</v>
      </c>
      <c r="P133" s="27">
        <f>O133*0.1+L133*0.75+I133*0.15</f>
        <v>71.9090909090909</v>
      </c>
      <c r="Q133" s="27">
        <v>128</v>
      </c>
      <c r="R133" s="27">
        <v>136</v>
      </c>
      <c r="S133" s="32" t="s">
        <v>117</v>
      </c>
      <c r="T133" s="27">
        <v>148</v>
      </c>
      <c r="U133" s="27" t="s">
        <v>169</v>
      </c>
      <c r="V133" s="30"/>
      <c r="W133" s="30"/>
      <c r="X133" s="28"/>
    </row>
    <row r="134" s="1" customFormat="1" ht="15" customHeight="1" spans="1:24">
      <c r="A134" s="27" t="s">
        <v>29</v>
      </c>
      <c r="B134" s="28" t="s">
        <v>30</v>
      </c>
      <c r="C134" s="28">
        <v>2023</v>
      </c>
      <c r="D134" s="27" t="s">
        <v>39</v>
      </c>
      <c r="E134" s="27">
        <v>2302110346</v>
      </c>
      <c r="F134" s="27" t="s">
        <v>271</v>
      </c>
      <c r="G134" s="27">
        <v>90</v>
      </c>
      <c r="H134" s="27">
        <v>0</v>
      </c>
      <c r="I134" s="27">
        <f t="shared" si="28"/>
        <v>90</v>
      </c>
      <c r="J134" s="29">
        <v>69.6484848484849</v>
      </c>
      <c r="K134" s="27">
        <v>0</v>
      </c>
      <c r="L134" s="27">
        <f t="shared" si="23"/>
        <v>69.6484848484849</v>
      </c>
      <c r="M134" s="27">
        <v>52.2</v>
      </c>
      <c r="N134" s="27">
        <v>0</v>
      </c>
      <c r="O134" s="27">
        <f t="shared" si="29"/>
        <v>52.2</v>
      </c>
      <c r="P134" s="27">
        <f>O134*0.1+L134*0.75+I134*0.15</f>
        <v>70.9563636363637</v>
      </c>
      <c r="Q134" s="27">
        <v>129</v>
      </c>
      <c r="R134" s="27">
        <v>128</v>
      </c>
      <c r="S134" s="32" t="s">
        <v>117</v>
      </c>
      <c r="T134" s="27">
        <v>148</v>
      </c>
      <c r="U134" s="27" t="s">
        <v>169</v>
      </c>
      <c r="V134" s="30"/>
      <c r="W134" s="30"/>
      <c r="X134" s="28"/>
    </row>
    <row r="135" s="1" customFormat="1" ht="15" customHeight="1" spans="1:24">
      <c r="A135" s="27" t="s">
        <v>29</v>
      </c>
      <c r="B135" s="28" t="s">
        <v>30</v>
      </c>
      <c r="C135" s="28">
        <v>2023</v>
      </c>
      <c r="D135" s="27" t="s">
        <v>48</v>
      </c>
      <c r="E135" s="27" t="s">
        <v>272</v>
      </c>
      <c r="F135" s="27" t="s">
        <v>273</v>
      </c>
      <c r="G135" s="27">
        <v>90</v>
      </c>
      <c r="H135" s="27">
        <v>0</v>
      </c>
      <c r="I135" s="27">
        <f t="shared" si="28"/>
        <v>90</v>
      </c>
      <c r="J135" s="29">
        <v>68.0242424242424</v>
      </c>
      <c r="K135" s="27">
        <v>0</v>
      </c>
      <c r="L135" s="27">
        <f t="shared" si="23"/>
        <v>68.0242424242424</v>
      </c>
      <c r="M135" s="27">
        <v>62.75</v>
      </c>
      <c r="N135" s="27">
        <v>0</v>
      </c>
      <c r="O135" s="27">
        <f t="shared" si="29"/>
        <v>62.75</v>
      </c>
      <c r="P135" s="27">
        <f t="shared" ref="P135:P138" si="34">I135*0.15+L135*0.75+O135*0.1</f>
        <v>70.7931818181818</v>
      </c>
      <c r="Q135" s="27">
        <v>130</v>
      </c>
      <c r="R135" s="27">
        <v>133</v>
      </c>
      <c r="S135" s="32" t="s">
        <v>117</v>
      </c>
      <c r="T135" s="27">
        <v>148</v>
      </c>
      <c r="U135" s="27" t="s">
        <v>169</v>
      </c>
      <c r="V135" s="30"/>
      <c r="W135" s="30"/>
      <c r="X135" s="28"/>
    </row>
    <row r="136" s="1" customFormat="1" ht="15" customHeight="1" spans="1:24">
      <c r="A136" s="27" t="s">
        <v>29</v>
      </c>
      <c r="B136" s="28" t="s">
        <v>30</v>
      </c>
      <c r="C136" s="28">
        <v>2023</v>
      </c>
      <c r="D136" s="27" t="s">
        <v>48</v>
      </c>
      <c r="E136" s="27" t="s">
        <v>274</v>
      </c>
      <c r="F136" s="27" t="s">
        <v>275</v>
      </c>
      <c r="G136" s="27">
        <v>90</v>
      </c>
      <c r="H136" s="27">
        <v>0</v>
      </c>
      <c r="I136" s="27">
        <f t="shared" si="28"/>
        <v>90</v>
      </c>
      <c r="J136" s="29">
        <v>68.7272727272727</v>
      </c>
      <c r="K136" s="27">
        <v>0</v>
      </c>
      <c r="L136" s="27">
        <f t="shared" ref="L136:L153" si="35">J136+K136</f>
        <v>68.7272727272727</v>
      </c>
      <c r="M136" s="27">
        <v>54.4</v>
      </c>
      <c r="N136" s="27">
        <v>0</v>
      </c>
      <c r="O136" s="27">
        <f t="shared" si="29"/>
        <v>54.4</v>
      </c>
      <c r="P136" s="27">
        <f t="shared" si="34"/>
        <v>70.4854545454545</v>
      </c>
      <c r="Q136" s="27">
        <v>131</v>
      </c>
      <c r="R136" s="27">
        <v>131</v>
      </c>
      <c r="S136" s="32" t="s">
        <v>117</v>
      </c>
      <c r="T136" s="27">
        <v>148</v>
      </c>
      <c r="U136" s="30" t="s">
        <v>118</v>
      </c>
      <c r="V136" s="30"/>
      <c r="W136" s="30"/>
      <c r="X136" s="28"/>
    </row>
    <row r="137" s="1" customFormat="1" ht="15" customHeight="1" spans="1:24">
      <c r="A137" s="27" t="s">
        <v>29</v>
      </c>
      <c r="B137" s="28" t="s">
        <v>30</v>
      </c>
      <c r="C137" s="28">
        <v>2023</v>
      </c>
      <c r="D137" s="27" t="s">
        <v>31</v>
      </c>
      <c r="E137" s="27" t="s">
        <v>276</v>
      </c>
      <c r="F137" s="27" t="s">
        <v>277</v>
      </c>
      <c r="G137" s="27">
        <v>90</v>
      </c>
      <c r="H137" s="27">
        <v>0.8</v>
      </c>
      <c r="I137" s="27">
        <f t="shared" si="28"/>
        <v>90.8</v>
      </c>
      <c r="J137" s="29">
        <v>75.7090909090909</v>
      </c>
      <c r="K137" s="27">
        <v>0</v>
      </c>
      <c r="L137" s="27">
        <f t="shared" si="35"/>
        <v>75.7090909090909</v>
      </c>
      <c r="M137" s="27">
        <v>0</v>
      </c>
      <c r="N137" s="27">
        <v>0</v>
      </c>
      <c r="O137" s="27">
        <f t="shared" si="29"/>
        <v>0</v>
      </c>
      <c r="P137" s="27">
        <f t="shared" si="34"/>
        <v>70.4018181818182</v>
      </c>
      <c r="Q137" s="27">
        <v>132</v>
      </c>
      <c r="R137" s="27">
        <v>96</v>
      </c>
      <c r="S137" s="32" t="s">
        <v>117</v>
      </c>
      <c r="T137" s="27">
        <v>148</v>
      </c>
      <c r="U137" s="27" t="s">
        <v>169</v>
      </c>
      <c r="V137" s="30"/>
      <c r="W137" s="30"/>
      <c r="X137" s="28"/>
    </row>
    <row r="138" s="1" customFormat="1" ht="15" customHeight="1" spans="1:24">
      <c r="A138" s="27" t="s">
        <v>29</v>
      </c>
      <c r="B138" s="28" t="s">
        <v>30</v>
      </c>
      <c r="C138" s="28">
        <v>2023</v>
      </c>
      <c r="D138" s="27" t="s">
        <v>48</v>
      </c>
      <c r="E138" s="27" t="s">
        <v>278</v>
      </c>
      <c r="F138" s="27" t="s">
        <v>279</v>
      </c>
      <c r="G138" s="27">
        <v>90</v>
      </c>
      <c r="H138" s="27">
        <v>0</v>
      </c>
      <c r="I138" s="27">
        <f t="shared" si="28"/>
        <v>90</v>
      </c>
      <c r="J138" s="29">
        <v>69.4060606060606</v>
      </c>
      <c r="K138" s="27">
        <v>0</v>
      </c>
      <c r="L138" s="27">
        <f t="shared" si="35"/>
        <v>69.4060606060606</v>
      </c>
      <c r="M138" s="27">
        <v>47.15</v>
      </c>
      <c r="N138" s="27">
        <v>0</v>
      </c>
      <c r="O138" s="27">
        <f t="shared" si="29"/>
        <v>47.15</v>
      </c>
      <c r="P138" s="27">
        <f t="shared" si="34"/>
        <v>70.2695454545455</v>
      </c>
      <c r="Q138" s="27">
        <v>133</v>
      </c>
      <c r="R138" s="27">
        <v>130</v>
      </c>
      <c r="S138" s="32" t="s">
        <v>117</v>
      </c>
      <c r="T138" s="27">
        <v>148</v>
      </c>
      <c r="U138" s="30" t="s">
        <v>118</v>
      </c>
      <c r="V138" s="30"/>
      <c r="W138" s="30"/>
      <c r="X138" s="28"/>
    </row>
    <row r="139" s="1" customFormat="1" ht="15" customHeight="1" spans="1:24">
      <c r="A139" s="27" t="s">
        <v>29</v>
      </c>
      <c r="B139" s="28" t="s">
        <v>30</v>
      </c>
      <c r="C139" s="28">
        <v>2023</v>
      </c>
      <c r="D139" s="27" t="s">
        <v>39</v>
      </c>
      <c r="E139" s="27">
        <v>2202110169</v>
      </c>
      <c r="F139" s="27" t="s">
        <v>280</v>
      </c>
      <c r="G139" s="27">
        <v>90</v>
      </c>
      <c r="H139" s="27">
        <v>0</v>
      </c>
      <c r="I139" s="27">
        <f t="shared" si="28"/>
        <v>90</v>
      </c>
      <c r="J139" s="29">
        <v>67.5151515151515</v>
      </c>
      <c r="K139" s="27">
        <v>0</v>
      </c>
      <c r="L139" s="27">
        <f t="shared" si="35"/>
        <v>67.5151515151515</v>
      </c>
      <c r="M139" s="27">
        <v>60</v>
      </c>
      <c r="N139" s="27">
        <v>0</v>
      </c>
      <c r="O139" s="27">
        <f t="shared" si="29"/>
        <v>60</v>
      </c>
      <c r="P139" s="27">
        <f t="shared" ref="P139:P142" si="36">O139*0.1+L139*0.75+I139*0.15</f>
        <v>70.1363636363636</v>
      </c>
      <c r="Q139" s="27">
        <v>134</v>
      </c>
      <c r="R139" s="27">
        <v>135</v>
      </c>
      <c r="S139" s="32" t="s">
        <v>117</v>
      </c>
      <c r="T139" s="27">
        <v>148</v>
      </c>
      <c r="U139" s="27" t="s">
        <v>169</v>
      </c>
      <c r="V139" s="30"/>
      <c r="W139" s="30"/>
      <c r="X139" s="28"/>
    </row>
    <row r="140" s="1" customFormat="1" ht="15" customHeight="1" spans="1:24">
      <c r="A140" s="27" t="s">
        <v>29</v>
      </c>
      <c r="B140" s="28" t="s">
        <v>30</v>
      </c>
      <c r="C140" s="28">
        <v>2023</v>
      </c>
      <c r="D140" s="27" t="s">
        <v>36</v>
      </c>
      <c r="E140" s="27" t="s">
        <v>281</v>
      </c>
      <c r="F140" s="27" t="s">
        <v>282</v>
      </c>
      <c r="G140" s="27">
        <v>90</v>
      </c>
      <c r="H140" s="27">
        <v>0</v>
      </c>
      <c r="I140" s="27">
        <f t="shared" si="28"/>
        <v>90</v>
      </c>
      <c r="J140" s="29">
        <v>64.9454545454546</v>
      </c>
      <c r="K140" s="27">
        <v>0</v>
      </c>
      <c r="L140" s="27">
        <f t="shared" si="35"/>
        <v>64.9454545454546</v>
      </c>
      <c r="M140" s="27">
        <v>77.5</v>
      </c>
      <c r="N140" s="27">
        <v>0</v>
      </c>
      <c r="O140" s="27">
        <f t="shared" si="29"/>
        <v>77.5</v>
      </c>
      <c r="P140" s="27">
        <f t="shared" si="36"/>
        <v>69.9590909090909</v>
      </c>
      <c r="Q140" s="27">
        <v>135</v>
      </c>
      <c r="R140" s="27">
        <v>141</v>
      </c>
      <c r="S140" s="32" t="s">
        <v>117</v>
      </c>
      <c r="T140" s="27">
        <v>148</v>
      </c>
      <c r="U140" s="27" t="s">
        <v>169</v>
      </c>
      <c r="V140" s="30"/>
      <c r="W140" s="30"/>
      <c r="X140" s="28"/>
    </row>
    <row r="141" s="1" customFormat="1" ht="15" customHeight="1" spans="1:24">
      <c r="A141" s="27" t="s">
        <v>29</v>
      </c>
      <c r="B141" s="28" t="s">
        <v>30</v>
      </c>
      <c r="C141" s="28">
        <v>2023</v>
      </c>
      <c r="D141" s="27" t="s">
        <v>31</v>
      </c>
      <c r="E141" s="27" t="s">
        <v>283</v>
      </c>
      <c r="F141" s="27" t="s">
        <v>284</v>
      </c>
      <c r="G141" s="27">
        <v>90</v>
      </c>
      <c r="H141" s="27">
        <v>0</v>
      </c>
      <c r="I141" s="27">
        <f t="shared" si="28"/>
        <v>90</v>
      </c>
      <c r="J141" s="29">
        <v>69.6484848484849</v>
      </c>
      <c r="K141" s="27">
        <v>0</v>
      </c>
      <c r="L141" s="27">
        <f t="shared" si="35"/>
        <v>69.6484848484849</v>
      </c>
      <c r="M141" s="27">
        <v>41.35</v>
      </c>
      <c r="N141" s="27">
        <v>0</v>
      </c>
      <c r="O141" s="27">
        <f t="shared" si="29"/>
        <v>41.35</v>
      </c>
      <c r="P141" s="27">
        <f t="shared" ref="P141:P145" si="37">I141*0.15+L141*0.75+O141*0.1</f>
        <v>69.8713636363637</v>
      </c>
      <c r="Q141" s="27">
        <v>136</v>
      </c>
      <c r="R141" s="27">
        <v>129</v>
      </c>
      <c r="S141" s="32" t="s">
        <v>117</v>
      </c>
      <c r="T141" s="27">
        <v>148</v>
      </c>
      <c r="U141" s="27" t="s">
        <v>169</v>
      </c>
      <c r="V141" s="30"/>
      <c r="W141" s="30"/>
      <c r="X141" s="28"/>
    </row>
    <row r="142" s="1" customFormat="1" ht="15" customHeight="1" spans="1:24">
      <c r="A142" s="27" t="s">
        <v>29</v>
      </c>
      <c r="B142" s="28" t="s">
        <v>30</v>
      </c>
      <c r="C142" s="28">
        <v>2023</v>
      </c>
      <c r="D142" s="27" t="s">
        <v>39</v>
      </c>
      <c r="E142" s="27">
        <v>2302110348</v>
      </c>
      <c r="F142" s="27" t="s">
        <v>285</v>
      </c>
      <c r="G142" s="27">
        <v>90</v>
      </c>
      <c r="H142" s="27">
        <v>0</v>
      </c>
      <c r="I142" s="27">
        <f t="shared" si="28"/>
        <v>90</v>
      </c>
      <c r="J142" s="29">
        <v>66.1818181818182</v>
      </c>
      <c r="K142" s="27">
        <v>0</v>
      </c>
      <c r="L142" s="27">
        <f t="shared" si="35"/>
        <v>66.1818181818182</v>
      </c>
      <c r="M142" s="27">
        <v>65</v>
      </c>
      <c r="N142" s="27">
        <v>0</v>
      </c>
      <c r="O142" s="27">
        <f t="shared" si="29"/>
        <v>65</v>
      </c>
      <c r="P142" s="27">
        <f t="shared" si="36"/>
        <v>69.6363636363637</v>
      </c>
      <c r="Q142" s="27">
        <v>137</v>
      </c>
      <c r="R142" s="27">
        <v>137</v>
      </c>
      <c r="S142" s="32" t="s">
        <v>117</v>
      </c>
      <c r="T142" s="27">
        <v>148</v>
      </c>
      <c r="U142" s="27" t="s">
        <v>169</v>
      </c>
      <c r="V142" s="30"/>
      <c r="W142" s="30"/>
      <c r="X142" s="28"/>
    </row>
    <row r="143" s="1" customFormat="1" ht="15" customHeight="1" spans="1:24">
      <c r="A143" s="27" t="s">
        <v>29</v>
      </c>
      <c r="B143" s="28" t="s">
        <v>30</v>
      </c>
      <c r="C143" s="28">
        <v>2023</v>
      </c>
      <c r="D143" s="27" t="s">
        <v>48</v>
      </c>
      <c r="E143" s="27" t="s">
        <v>286</v>
      </c>
      <c r="F143" s="27" t="s">
        <v>287</v>
      </c>
      <c r="G143" s="27">
        <v>90</v>
      </c>
      <c r="H143" s="27">
        <v>0</v>
      </c>
      <c r="I143" s="27">
        <f t="shared" si="28"/>
        <v>90</v>
      </c>
      <c r="J143" s="29">
        <v>65.9393939393939</v>
      </c>
      <c r="K143" s="27">
        <v>0</v>
      </c>
      <c r="L143" s="27">
        <f t="shared" si="35"/>
        <v>65.9393939393939</v>
      </c>
      <c r="M143" s="27">
        <v>66.3</v>
      </c>
      <c r="N143" s="27">
        <v>0</v>
      </c>
      <c r="O143" s="27">
        <f t="shared" si="29"/>
        <v>66.3</v>
      </c>
      <c r="P143" s="27">
        <f t="shared" si="37"/>
        <v>69.5845454545454</v>
      </c>
      <c r="Q143" s="27">
        <v>138</v>
      </c>
      <c r="R143" s="27">
        <v>139</v>
      </c>
      <c r="S143" s="32" t="s">
        <v>117</v>
      </c>
      <c r="T143" s="27">
        <v>148</v>
      </c>
      <c r="U143" s="27" t="s">
        <v>169</v>
      </c>
      <c r="V143" s="30"/>
      <c r="W143" s="30"/>
      <c r="X143" s="28"/>
    </row>
    <row r="144" s="1" customFormat="1" ht="15" customHeight="1" spans="1:24">
      <c r="A144" s="27" t="s">
        <v>29</v>
      </c>
      <c r="B144" s="28" t="s">
        <v>30</v>
      </c>
      <c r="C144" s="28">
        <v>2023</v>
      </c>
      <c r="D144" s="27" t="s">
        <v>31</v>
      </c>
      <c r="E144" s="27" t="s">
        <v>288</v>
      </c>
      <c r="F144" s="27" t="s">
        <v>289</v>
      </c>
      <c r="G144" s="27">
        <v>90</v>
      </c>
      <c r="H144" s="27">
        <v>0</v>
      </c>
      <c r="I144" s="27">
        <f t="shared" si="28"/>
        <v>90</v>
      </c>
      <c r="J144" s="29">
        <v>65.769696969697</v>
      </c>
      <c r="K144" s="27">
        <v>0</v>
      </c>
      <c r="L144" s="27">
        <f t="shared" si="35"/>
        <v>65.769696969697</v>
      </c>
      <c r="M144" s="27">
        <v>66</v>
      </c>
      <c r="N144" s="27">
        <v>0</v>
      </c>
      <c r="O144" s="27">
        <f t="shared" si="29"/>
        <v>66</v>
      </c>
      <c r="P144" s="27">
        <f t="shared" si="37"/>
        <v>69.4272727272727</v>
      </c>
      <c r="Q144" s="27">
        <v>139</v>
      </c>
      <c r="R144" s="27">
        <v>140</v>
      </c>
      <c r="S144" s="32" t="s">
        <v>117</v>
      </c>
      <c r="T144" s="27">
        <v>148</v>
      </c>
      <c r="U144" s="27" t="s">
        <v>169</v>
      </c>
      <c r="V144" s="30"/>
      <c r="W144" s="30"/>
      <c r="X144" s="28"/>
    </row>
    <row r="145" s="1" customFormat="1" ht="15" customHeight="1" spans="1:190">
      <c r="A145" s="27" t="s">
        <v>29</v>
      </c>
      <c r="B145" s="28" t="s">
        <v>30</v>
      </c>
      <c r="C145" s="28">
        <v>2023</v>
      </c>
      <c r="D145" s="27" t="s">
        <v>31</v>
      </c>
      <c r="E145" s="27" t="s">
        <v>290</v>
      </c>
      <c r="F145" s="27" t="s">
        <v>291</v>
      </c>
      <c r="G145" s="27">
        <v>90</v>
      </c>
      <c r="H145" s="27">
        <v>0.5</v>
      </c>
      <c r="I145" s="27">
        <f t="shared" si="28"/>
        <v>90.5</v>
      </c>
      <c r="J145" s="29">
        <v>67.8060606060606</v>
      </c>
      <c r="K145" s="27">
        <v>0</v>
      </c>
      <c r="L145" s="27">
        <f t="shared" si="35"/>
        <v>67.8060606060606</v>
      </c>
      <c r="M145" s="27">
        <v>49.1</v>
      </c>
      <c r="N145" s="27">
        <v>0</v>
      </c>
      <c r="O145" s="27">
        <f t="shared" si="29"/>
        <v>49.1</v>
      </c>
      <c r="P145" s="27">
        <f t="shared" si="37"/>
        <v>69.3395454545454</v>
      </c>
      <c r="Q145" s="27">
        <v>140</v>
      </c>
      <c r="R145" s="27">
        <v>134</v>
      </c>
      <c r="S145" s="32" t="s">
        <v>117</v>
      </c>
      <c r="T145" s="27">
        <v>148</v>
      </c>
      <c r="U145" s="27" t="s">
        <v>169</v>
      </c>
      <c r="V145" s="30"/>
      <c r="W145" s="30"/>
      <c r="X145" s="28"/>
    </row>
    <row r="146" s="1" customFormat="1" ht="15" customHeight="1" spans="1:190">
      <c r="A146" s="27" t="s">
        <v>29</v>
      </c>
      <c r="B146" s="28" t="s">
        <v>30</v>
      </c>
      <c r="C146" s="28">
        <v>2023</v>
      </c>
      <c r="D146" s="27" t="s">
        <v>36</v>
      </c>
      <c r="E146" s="27" t="s">
        <v>292</v>
      </c>
      <c r="F146" s="27" t="s">
        <v>293</v>
      </c>
      <c r="G146" s="27">
        <v>90</v>
      </c>
      <c r="H146" s="27">
        <v>0</v>
      </c>
      <c r="I146" s="27">
        <f t="shared" si="28"/>
        <v>90</v>
      </c>
      <c r="J146" s="29">
        <v>64.9454545454546</v>
      </c>
      <c r="K146" s="27">
        <v>0</v>
      </c>
      <c r="L146" s="27">
        <f t="shared" si="35"/>
        <v>64.9454545454546</v>
      </c>
      <c r="M146" s="27">
        <v>68.6</v>
      </c>
      <c r="N146" s="27">
        <v>0</v>
      </c>
      <c r="O146" s="27">
        <f t="shared" si="29"/>
        <v>68.6</v>
      </c>
      <c r="P146" s="27">
        <f>O146*0.1+L146*0.75+I146*0.15</f>
        <v>69.0690909090909</v>
      </c>
      <c r="Q146" s="27">
        <v>141</v>
      </c>
      <c r="R146" s="27">
        <v>142</v>
      </c>
      <c r="S146" s="32" t="s">
        <v>117</v>
      </c>
      <c r="T146" s="27">
        <v>148</v>
      </c>
      <c r="U146" s="27" t="s">
        <v>169</v>
      </c>
      <c r="V146" s="30"/>
      <c r="W146" s="30"/>
      <c r="X146" s="28"/>
    </row>
    <row r="147" s="1" customFormat="1" ht="15" customHeight="1" spans="1:190">
      <c r="A147" s="27" t="s">
        <v>29</v>
      </c>
      <c r="B147" s="28" t="s">
        <v>30</v>
      </c>
      <c r="C147" s="28">
        <v>2023</v>
      </c>
      <c r="D147" s="27" t="s">
        <v>48</v>
      </c>
      <c r="E147" s="27" t="s">
        <v>294</v>
      </c>
      <c r="F147" s="27" t="s">
        <v>295</v>
      </c>
      <c r="G147" s="27">
        <v>90</v>
      </c>
      <c r="H147" s="27">
        <v>1</v>
      </c>
      <c r="I147" s="27">
        <f t="shared" si="28"/>
        <v>91</v>
      </c>
      <c r="J147" s="29">
        <v>64.5090909090909</v>
      </c>
      <c r="K147" s="27">
        <v>0</v>
      </c>
      <c r="L147" s="27">
        <f t="shared" si="35"/>
        <v>64.5090909090909</v>
      </c>
      <c r="M147" s="27">
        <v>60</v>
      </c>
      <c r="N147" s="27">
        <v>0</v>
      </c>
      <c r="O147" s="27">
        <f t="shared" si="29"/>
        <v>60</v>
      </c>
      <c r="P147" s="27">
        <f t="shared" ref="P147:P150" si="38">I147*0.15+L147*0.75+O147*0.1</f>
        <v>68.0318181818182</v>
      </c>
      <c r="Q147" s="27">
        <v>142</v>
      </c>
      <c r="R147" s="27">
        <v>143</v>
      </c>
      <c r="S147" s="32" t="s">
        <v>117</v>
      </c>
      <c r="T147" s="27">
        <v>148</v>
      </c>
      <c r="U147" s="27" t="s">
        <v>169</v>
      </c>
      <c r="V147" s="30"/>
      <c r="W147" s="30"/>
      <c r="X147" s="28"/>
    </row>
    <row r="148" s="1" customFormat="1" ht="15" customHeight="1" spans="1:190">
      <c r="A148" s="27" t="s">
        <v>29</v>
      </c>
      <c r="B148" s="28" t="s">
        <v>30</v>
      </c>
      <c r="C148" s="28">
        <v>2023</v>
      </c>
      <c r="D148" s="27" t="s">
        <v>31</v>
      </c>
      <c r="E148" s="27" t="s">
        <v>296</v>
      </c>
      <c r="F148" s="27" t="s">
        <v>297</v>
      </c>
      <c r="G148" s="27">
        <v>90</v>
      </c>
      <c r="H148" s="27">
        <v>0</v>
      </c>
      <c r="I148" s="27">
        <f t="shared" si="28"/>
        <v>90</v>
      </c>
      <c r="J148" s="29">
        <v>66</v>
      </c>
      <c r="K148" s="27">
        <v>0</v>
      </c>
      <c r="L148" s="27">
        <f t="shared" si="35"/>
        <v>66</v>
      </c>
      <c r="M148" s="27">
        <v>50</v>
      </c>
      <c r="N148" s="27">
        <v>0</v>
      </c>
      <c r="O148" s="27">
        <f t="shared" si="29"/>
        <v>50</v>
      </c>
      <c r="P148" s="27">
        <f t="shared" si="38"/>
        <v>68</v>
      </c>
      <c r="Q148" s="27">
        <v>143</v>
      </c>
      <c r="R148" s="27">
        <v>138</v>
      </c>
      <c r="S148" s="32" t="s">
        <v>117</v>
      </c>
      <c r="T148" s="27">
        <v>148</v>
      </c>
      <c r="U148" s="27" t="s">
        <v>169</v>
      </c>
      <c r="V148" s="30"/>
      <c r="W148" s="30"/>
      <c r="X148" s="28"/>
    </row>
    <row r="149" s="1" customFormat="1" ht="15" customHeight="1" spans="1:190">
      <c r="A149" s="27" t="s">
        <v>29</v>
      </c>
      <c r="B149" s="28" t="s">
        <v>30</v>
      </c>
      <c r="C149" s="28">
        <v>2023</v>
      </c>
      <c r="D149" s="27" t="s">
        <v>31</v>
      </c>
      <c r="E149" s="27" t="s">
        <v>298</v>
      </c>
      <c r="F149" s="27" t="s">
        <v>299</v>
      </c>
      <c r="G149" s="27">
        <v>90</v>
      </c>
      <c r="H149" s="27">
        <v>0</v>
      </c>
      <c r="I149" s="27">
        <f t="shared" si="28"/>
        <v>90</v>
      </c>
      <c r="J149" s="29">
        <v>64.4363636363636</v>
      </c>
      <c r="K149" s="27">
        <v>0</v>
      </c>
      <c r="L149" s="27">
        <f t="shared" si="35"/>
        <v>64.4363636363636</v>
      </c>
      <c r="M149" s="27">
        <v>57.6</v>
      </c>
      <c r="N149" s="27">
        <v>0</v>
      </c>
      <c r="O149" s="27">
        <f t="shared" si="29"/>
        <v>57.6</v>
      </c>
      <c r="P149" s="27">
        <f t="shared" si="38"/>
        <v>67.5872727272727</v>
      </c>
      <c r="Q149" s="27">
        <v>144</v>
      </c>
      <c r="R149" s="27">
        <v>144</v>
      </c>
      <c r="S149" s="32" t="s">
        <v>117</v>
      </c>
      <c r="T149" s="27">
        <v>148</v>
      </c>
      <c r="U149" s="27" t="s">
        <v>169</v>
      </c>
      <c r="V149" s="30"/>
      <c r="W149" s="30"/>
      <c r="X149" s="28"/>
    </row>
    <row r="150" s="1" customFormat="1" ht="15" customHeight="1" spans="1:190">
      <c r="A150" s="27" t="s">
        <v>29</v>
      </c>
      <c r="B150" s="28" t="s">
        <v>30</v>
      </c>
      <c r="C150" s="28">
        <v>2023</v>
      </c>
      <c r="D150" s="27" t="s">
        <v>48</v>
      </c>
      <c r="E150" s="27" t="s">
        <v>300</v>
      </c>
      <c r="F150" s="27" t="s">
        <v>301</v>
      </c>
      <c r="G150" s="27">
        <v>90</v>
      </c>
      <c r="H150" s="27">
        <v>0</v>
      </c>
      <c r="I150" s="27">
        <f t="shared" si="28"/>
        <v>90</v>
      </c>
      <c r="J150" s="29">
        <v>63.7454545454545</v>
      </c>
      <c r="K150" s="27">
        <v>0</v>
      </c>
      <c r="L150" s="27">
        <f t="shared" si="35"/>
        <v>63.7454545454545</v>
      </c>
      <c r="M150" s="27">
        <v>56</v>
      </c>
      <c r="N150" s="27">
        <v>0</v>
      </c>
      <c r="O150" s="27">
        <f t="shared" si="29"/>
        <v>56</v>
      </c>
      <c r="P150" s="27">
        <f t="shared" si="38"/>
        <v>66.9090909090909</v>
      </c>
      <c r="Q150" s="27">
        <v>145</v>
      </c>
      <c r="R150" s="27">
        <v>145</v>
      </c>
      <c r="S150" s="32" t="s">
        <v>117</v>
      </c>
      <c r="T150" s="27">
        <v>148</v>
      </c>
      <c r="U150" s="27" t="s">
        <v>169</v>
      </c>
      <c r="V150" s="30"/>
      <c r="W150" s="30"/>
      <c r="X150" s="28"/>
    </row>
    <row r="151" s="1" customFormat="1" ht="15" customHeight="1" spans="1:190">
      <c r="A151" s="27" t="s">
        <v>29</v>
      </c>
      <c r="B151" s="28" t="s">
        <v>30</v>
      </c>
      <c r="C151" s="28">
        <v>2023</v>
      </c>
      <c r="D151" s="27" t="s">
        <v>39</v>
      </c>
      <c r="E151" s="27">
        <v>2209110223</v>
      </c>
      <c r="F151" s="27" t="s">
        <v>302</v>
      </c>
      <c r="G151" s="27">
        <v>90</v>
      </c>
      <c r="H151" s="27">
        <v>0</v>
      </c>
      <c r="I151" s="27">
        <f t="shared" si="28"/>
        <v>90</v>
      </c>
      <c r="J151" s="29">
        <v>63.0787878787879</v>
      </c>
      <c r="K151" s="27">
        <v>0</v>
      </c>
      <c r="L151" s="27">
        <f t="shared" si="35"/>
        <v>63.0787878787879</v>
      </c>
      <c r="M151" s="27">
        <v>52.4</v>
      </c>
      <c r="N151" s="27">
        <v>0</v>
      </c>
      <c r="O151" s="27">
        <f t="shared" si="29"/>
        <v>52.4</v>
      </c>
      <c r="P151" s="27">
        <f t="shared" ref="P151:P153" si="39">O151*0.1+L151*0.75+I151*0.15</f>
        <v>66.0490909090909</v>
      </c>
      <c r="Q151" s="27">
        <v>146</v>
      </c>
      <c r="R151" s="27">
        <v>146</v>
      </c>
      <c r="S151" s="32" t="s">
        <v>117</v>
      </c>
      <c r="T151" s="27">
        <v>148</v>
      </c>
      <c r="U151" s="27" t="s">
        <v>169</v>
      </c>
      <c r="V151" s="30"/>
      <c r="W151" s="30"/>
      <c r="X151" s="28"/>
    </row>
    <row r="152" s="1" customFormat="1" ht="15" customHeight="1" spans="1:190">
      <c r="A152" s="27" t="s">
        <v>29</v>
      </c>
      <c r="B152" s="28" t="s">
        <v>30</v>
      </c>
      <c r="C152" s="28">
        <v>2023</v>
      </c>
      <c r="D152" s="27" t="s">
        <v>36</v>
      </c>
      <c r="E152" s="27" t="s">
        <v>303</v>
      </c>
      <c r="F152" s="27" t="s">
        <v>304</v>
      </c>
      <c r="G152" s="27">
        <v>90</v>
      </c>
      <c r="H152" s="27">
        <v>0</v>
      </c>
      <c r="I152" s="27">
        <f t="shared" si="28"/>
        <v>90</v>
      </c>
      <c r="J152" s="29">
        <v>62.8727272727273</v>
      </c>
      <c r="K152" s="27">
        <v>0</v>
      </c>
      <c r="L152" s="27">
        <f t="shared" si="35"/>
        <v>62.8727272727273</v>
      </c>
      <c r="M152" s="27">
        <v>37.6</v>
      </c>
      <c r="N152" s="27">
        <v>0</v>
      </c>
      <c r="O152" s="27">
        <f t="shared" si="29"/>
        <v>37.6</v>
      </c>
      <c r="P152" s="27">
        <f t="shared" si="39"/>
        <v>64.4145454545455</v>
      </c>
      <c r="Q152" s="27">
        <v>147</v>
      </c>
      <c r="R152" s="27">
        <v>147</v>
      </c>
      <c r="S152" s="32" t="s">
        <v>117</v>
      </c>
      <c r="T152" s="27">
        <v>148</v>
      </c>
      <c r="U152" s="27" t="s">
        <v>169</v>
      </c>
      <c r="V152" s="30"/>
      <c r="W152" s="30"/>
      <c r="X152" s="28"/>
    </row>
    <row r="153" s="1" customFormat="1" ht="15" customHeight="1" spans="1:190">
      <c r="A153" s="27" t="s">
        <v>29</v>
      </c>
      <c r="B153" s="28" t="s">
        <v>30</v>
      </c>
      <c r="C153" s="28">
        <v>2023</v>
      </c>
      <c r="D153" s="27" t="s">
        <v>36</v>
      </c>
      <c r="E153" s="27" t="s">
        <v>305</v>
      </c>
      <c r="F153" s="27" t="s">
        <v>306</v>
      </c>
      <c r="G153" s="27">
        <v>90</v>
      </c>
      <c r="H153" s="27">
        <v>0</v>
      </c>
      <c r="I153" s="27">
        <f t="shared" si="28"/>
        <v>90</v>
      </c>
      <c r="J153" s="29">
        <v>56.6545454545455</v>
      </c>
      <c r="K153" s="27">
        <v>0</v>
      </c>
      <c r="L153" s="27">
        <f t="shared" si="35"/>
        <v>56.6545454545455</v>
      </c>
      <c r="M153" s="27">
        <v>63.8</v>
      </c>
      <c r="N153" s="27">
        <v>0</v>
      </c>
      <c r="O153" s="27">
        <f t="shared" si="29"/>
        <v>63.8</v>
      </c>
      <c r="P153" s="27">
        <f t="shared" si="39"/>
        <v>62.3709090909091</v>
      </c>
      <c r="Q153" s="27">
        <v>148</v>
      </c>
      <c r="R153" s="27">
        <v>148</v>
      </c>
      <c r="S153" s="32" t="s">
        <v>117</v>
      </c>
      <c r="T153" s="27">
        <v>148</v>
      </c>
      <c r="U153" s="27" t="s">
        <v>169</v>
      </c>
      <c r="V153" s="30"/>
      <c r="W153" s="30"/>
      <c r="X153" s="28"/>
    </row>
    <row r="155" s="3" customFormat="1" ht="18.75" spans="1:190">
      <c r="A155" s="33" t="s">
        <v>307</v>
      </c>
      <c r="B155" s="33"/>
      <c r="C155" s="33"/>
      <c r="D155" s="33"/>
      <c r="E155" s="33"/>
      <c r="F155" s="33"/>
      <c r="G155" s="33"/>
      <c r="H155" s="33"/>
      <c r="I155" s="33"/>
      <c r="J155" s="34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5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</row>
    <row r="156" s="2" customFormat="1" ht="15.75" spans="1:190">
      <c r="A156" s="15" t="s">
        <v>2</v>
      </c>
      <c r="B156" s="15"/>
      <c r="C156" s="2"/>
      <c r="D156" s="15" t="s">
        <v>3</v>
      </c>
      <c r="E156" s="16"/>
      <c r="F156" s="16"/>
      <c r="G156" s="16"/>
      <c r="H156" s="16"/>
      <c r="I156" s="16"/>
      <c r="J156" s="17"/>
      <c r="K156" s="16"/>
      <c r="L156" s="16"/>
      <c r="M156" s="16"/>
      <c r="N156" s="16"/>
      <c r="O156" s="16"/>
      <c r="P156" s="16"/>
      <c r="Q156" s="15" t="s">
        <v>4</v>
      </c>
      <c r="R156" s="16"/>
      <c r="S156" s="19"/>
      <c r="T156" s="16"/>
      <c r="U156" s="16"/>
      <c r="V156" s="20"/>
    </row>
    <row r="157" s="4" customFormat="1" ht="41" customHeight="1" spans="1:190">
      <c r="A157" s="21" t="s">
        <v>5</v>
      </c>
      <c r="B157" s="21" t="s">
        <v>6</v>
      </c>
      <c r="C157" s="22" t="s">
        <v>7</v>
      </c>
      <c r="D157" s="21" t="s">
        <v>8</v>
      </c>
      <c r="E157" s="21" t="s">
        <v>9</v>
      </c>
      <c r="F157" s="21" t="s">
        <v>10</v>
      </c>
      <c r="G157" s="23" t="s">
        <v>11</v>
      </c>
      <c r="H157" s="22" t="s">
        <v>12</v>
      </c>
      <c r="I157" s="23" t="s">
        <v>13</v>
      </c>
      <c r="J157" s="23" t="s">
        <v>14</v>
      </c>
      <c r="K157" s="22" t="s">
        <v>15</v>
      </c>
      <c r="L157" s="22" t="s">
        <v>16</v>
      </c>
      <c r="M157" s="23" t="s">
        <v>17</v>
      </c>
      <c r="N157" s="22" t="s">
        <v>18</v>
      </c>
      <c r="O157" s="23" t="s">
        <v>19</v>
      </c>
      <c r="P157" s="23" t="s">
        <v>20</v>
      </c>
      <c r="Q157" s="23" t="s">
        <v>21</v>
      </c>
      <c r="R157" s="22" t="s">
        <v>22</v>
      </c>
      <c r="S157" s="25" t="s">
        <v>308</v>
      </c>
      <c r="T157" s="23" t="s">
        <v>309</v>
      </c>
      <c r="U157" s="26" t="s">
        <v>25</v>
      </c>
      <c r="V157" s="26" t="s">
        <v>26</v>
      </c>
      <c r="W157" s="22" t="s">
        <v>27</v>
      </c>
      <c r="X157" s="22" t="s">
        <v>28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</row>
    <row r="158" s="4" customFormat="1" ht="15" customHeight="1" spans="1:190">
      <c r="A158" s="27" t="s">
        <v>29</v>
      </c>
      <c r="B158" s="27" t="s">
        <v>310</v>
      </c>
      <c r="C158" s="27">
        <v>2023</v>
      </c>
      <c r="D158" s="27" t="s">
        <v>311</v>
      </c>
      <c r="E158" s="27" t="s">
        <v>312</v>
      </c>
      <c r="F158" s="27" t="s">
        <v>313</v>
      </c>
      <c r="G158" s="27">
        <v>90</v>
      </c>
      <c r="H158" s="27">
        <v>11.9</v>
      </c>
      <c r="I158" s="27">
        <v>100</v>
      </c>
      <c r="J158" s="29">
        <v>94.81579</v>
      </c>
      <c r="K158" s="27">
        <v>8.7</v>
      </c>
      <c r="L158" s="27">
        <v>100</v>
      </c>
      <c r="M158" s="27">
        <v>91.5</v>
      </c>
      <c r="N158" s="27">
        <v>11.85</v>
      </c>
      <c r="O158" s="27">
        <v>100</v>
      </c>
      <c r="P158" s="27">
        <f t="shared" ref="P158:P160" si="40">I158*0.15+L158*0.75+O158*0.1</f>
        <v>100</v>
      </c>
      <c r="Q158" s="27">
        <v>1</v>
      </c>
      <c r="R158" s="27">
        <v>1</v>
      </c>
      <c r="S158" s="27" t="s">
        <v>33</v>
      </c>
      <c r="T158" s="27">
        <v>91</v>
      </c>
      <c r="U158" s="30" t="s">
        <v>34</v>
      </c>
      <c r="V158" s="30"/>
      <c r="W158" s="30" t="s">
        <v>35</v>
      </c>
      <c r="X158" s="3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</row>
    <row r="159" s="4" customFormat="1" ht="15" customHeight="1" spans="1:190">
      <c r="A159" s="27" t="s">
        <v>29</v>
      </c>
      <c r="B159" s="27" t="s">
        <v>310</v>
      </c>
      <c r="C159" s="27">
        <v>2023</v>
      </c>
      <c r="D159" s="27" t="s">
        <v>311</v>
      </c>
      <c r="E159" s="27" t="s">
        <v>314</v>
      </c>
      <c r="F159" s="27" t="s">
        <v>315</v>
      </c>
      <c r="G159" s="27">
        <v>90</v>
      </c>
      <c r="H159" s="27">
        <v>10.6</v>
      </c>
      <c r="I159" s="27">
        <v>100</v>
      </c>
      <c r="J159" s="29">
        <v>93.34211</v>
      </c>
      <c r="K159" s="27">
        <v>8.08</v>
      </c>
      <c r="L159" s="27">
        <v>100</v>
      </c>
      <c r="M159" s="27">
        <v>80.8</v>
      </c>
      <c r="N159" s="27">
        <v>5</v>
      </c>
      <c r="O159" s="27">
        <f>M159+N159</f>
        <v>85.8</v>
      </c>
      <c r="P159" s="27">
        <f t="shared" si="40"/>
        <v>98.58</v>
      </c>
      <c r="Q159" s="27">
        <v>2</v>
      </c>
      <c r="R159" s="27">
        <v>5</v>
      </c>
      <c r="S159" s="27" t="s">
        <v>33</v>
      </c>
      <c r="T159" s="27">
        <v>91</v>
      </c>
      <c r="U159" s="30" t="s">
        <v>34</v>
      </c>
      <c r="V159" s="30"/>
      <c r="W159" s="30" t="s">
        <v>45</v>
      </c>
      <c r="X159" s="3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</row>
    <row r="160" s="4" customFormat="1" ht="15" customHeight="1" spans="1:190">
      <c r="A160" s="27" t="s">
        <v>29</v>
      </c>
      <c r="B160" s="27" t="s">
        <v>310</v>
      </c>
      <c r="C160" s="27">
        <v>2023</v>
      </c>
      <c r="D160" s="27" t="s">
        <v>311</v>
      </c>
      <c r="E160" s="27" t="s">
        <v>316</v>
      </c>
      <c r="F160" s="27" t="s">
        <v>317</v>
      </c>
      <c r="G160" s="27">
        <v>90</v>
      </c>
      <c r="H160" s="27">
        <v>10.6</v>
      </c>
      <c r="I160" s="27">
        <v>100</v>
      </c>
      <c r="J160" s="29">
        <v>89.18421</v>
      </c>
      <c r="K160" s="27">
        <v>11.1</v>
      </c>
      <c r="L160" s="27">
        <v>100</v>
      </c>
      <c r="M160" s="27">
        <v>80</v>
      </c>
      <c r="N160" s="27">
        <v>1.5</v>
      </c>
      <c r="O160" s="27">
        <f>M160+N160</f>
        <v>81.5</v>
      </c>
      <c r="P160" s="27">
        <f t="shared" si="40"/>
        <v>98.15</v>
      </c>
      <c r="Q160" s="27">
        <v>3</v>
      </c>
      <c r="R160" s="27">
        <v>10</v>
      </c>
      <c r="S160" s="27" t="s">
        <v>33</v>
      </c>
      <c r="T160" s="27">
        <v>91</v>
      </c>
      <c r="U160" s="30" t="s">
        <v>34</v>
      </c>
      <c r="V160" s="30"/>
      <c r="W160" s="30"/>
      <c r="X160" s="3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</row>
    <row r="161" s="4" customFormat="1" ht="15" customHeight="1" spans="1:190">
      <c r="A161" s="27" t="s">
        <v>29</v>
      </c>
      <c r="B161" s="27" t="s">
        <v>310</v>
      </c>
      <c r="C161" s="27">
        <v>2023</v>
      </c>
      <c r="D161" s="27" t="s">
        <v>318</v>
      </c>
      <c r="E161" s="27" t="s">
        <v>319</v>
      </c>
      <c r="F161" s="27" t="s">
        <v>320</v>
      </c>
      <c r="G161" s="27">
        <v>90</v>
      </c>
      <c r="H161" s="27">
        <v>3.5</v>
      </c>
      <c r="I161" s="27">
        <v>93.5</v>
      </c>
      <c r="J161" s="29">
        <v>94.15789</v>
      </c>
      <c r="K161" s="27">
        <v>10.25</v>
      </c>
      <c r="L161" s="27">
        <v>100</v>
      </c>
      <c r="M161" s="27">
        <v>80.6</v>
      </c>
      <c r="N161" s="27">
        <v>4.5</v>
      </c>
      <c r="O161" s="27">
        <v>85.1</v>
      </c>
      <c r="P161" s="27">
        <v>97.535</v>
      </c>
      <c r="Q161" s="27">
        <v>4</v>
      </c>
      <c r="R161" s="27">
        <v>2</v>
      </c>
      <c r="S161" s="27" t="s">
        <v>33</v>
      </c>
      <c r="T161" s="27">
        <v>91</v>
      </c>
      <c r="U161" s="30" t="s">
        <v>34</v>
      </c>
      <c r="V161" s="30"/>
      <c r="W161" s="30" t="s">
        <v>42</v>
      </c>
      <c r="X161" s="3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</row>
    <row r="162" s="4" customFormat="1" ht="15" customHeight="1" spans="1:190">
      <c r="A162" s="27" t="s">
        <v>29</v>
      </c>
      <c r="B162" s="27" t="s">
        <v>310</v>
      </c>
      <c r="C162" s="27">
        <v>2023</v>
      </c>
      <c r="D162" s="27" t="s">
        <v>318</v>
      </c>
      <c r="E162" s="27" t="s">
        <v>321</v>
      </c>
      <c r="F162" s="27" t="s">
        <v>322</v>
      </c>
      <c r="G162" s="27">
        <v>90</v>
      </c>
      <c r="H162" s="27">
        <v>14.5</v>
      </c>
      <c r="I162" s="27">
        <v>100</v>
      </c>
      <c r="J162" s="29">
        <v>93.68421</v>
      </c>
      <c r="K162" s="27">
        <v>3.85</v>
      </c>
      <c r="L162" s="27">
        <v>97.53421</v>
      </c>
      <c r="M162" s="27">
        <v>80.2</v>
      </c>
      <c r="N162" s="27">
        <v>7</v>
      </c>
      <c r="O162" s="27">
        <v>87.2</v>
      </c>
      <c r="P162" s="27">
        <v>96.8706575</v>
      </c>
      <c r="Q162" s="27">
        <v>5</v>
      </c>
      <c r="R162" s="27">
        <v>4</v>
      </c>
      <c r="S162" s="27" t="s">
        <v>33</v>
      </c>
      <c r="T162" s="27">
        <v>91</v>
      </c>
      <c r="U162" s="30" t="s">
        <v>54</v>
      </c>
      <c r="V162" s="30"/>
      <c r="W162" s="30" t="s">
        <v>42</v>
      </c>
      <c r="X162" s="3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</row>
    <row r="163" s="4" customFormat="1" ht="15" customHeight="1" spans="1:190">
      <c r="A163" s="27" t="s">
        <v>29</v>
      </c>
      <c r="B163" s="27" t="s">
        <v>310</v>
      </c>
      <c r="C163" s="27">
        <v>2023</v>
      </c>
      <c r="D163" s="27" t="s">
        <v>318</v>
      </c>
      <c r="E163" s="27" t="s">
        <v>323</v>
      </c>
      <c r="F163" s="27" t="s">
        <v>324</v>
      </c>
      <c r="G163" s="27">
        <v>90</v>
      </c>
      <c r="H163" s="27">
        <v>4.8</v>
      </c>
      <c r="I163" s="27">
        <v>94.8</v>
      </c>
      <c r="J163" s="29">
        <v>91.23684</v>
      </c>
      <c r="K163" s="27">
        <v>5.575</v>
      </c>
      <c r="L163" s="27">
        <v>96.81184</v>
      </c>
      <c r="M163" s="27">
        <v>74.6</v>
      </c>
      <c r="N163" s="27">
        <v>5</v>
      </c>
      <c r="O163" s="27">
        <v>79.6</v>
      </c>
      <c r="P163" s="27">
        <v>94.78888</v>
      </c>
      <c r="Q163" s="27">
        <v>6</v>
      </c>
      <c r="R163" s="27">
        <v>6</v>
      </c>
      <c r="S163" s="27" t="s">
        <v>33</v>
      </c>
      <c r="T163" s="27">
        <v>91</v>
      </c>
      <c r="U163" s="30" t="s">
        <v>54</v>
      </c>
      <c r="V163" s="30"/>
      <c r="W163" s="30" t="s">
        <v>42</v>
      </c>
      <c r="X163" s="3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</row>
    <row r="164" s="4" customFormat="1" ht="15" customHeight="1" spans="1:190">
      <c r="A164" s="27" t="s">
        <v>29</v>
      </c>
      <c r="B164" s="27" t="s">
        <v>310</v>
      </c>
      <c r="C164" s="27">
        <v>2023</v>
      </c>
      <c r="D164" s="27" t="s">
        <v>318</v>
      </c>
      <c r="E164" s="27" t="s">
        <v>325</v>
      </c>
      <c r="F164" s="27" t="s">
        <v>326</v>
      </c>
      <c r="G164" s="27">
        <v>90</v>
      </c>
      <c r="H164" s="27">
        <v>1.9</v>
      </c>
      <c r="I164" s="27">
        <v>91.9</v>
      </c>
      <c r="J164" s="29">
        <v>93.73684</v>
      </c>
      <c r="K164" s="27">
        <v>0.6</v>
      </c>
      <c r="L164" s="27">
        <v>94.33684</v>
      </c>
      <c r="M164" s="27">
        <v>73.1</v>
      </c>
      <c r="N164" s="27">
        <v>1</v>
      </c>
      <c r="O164" s="27">
        <v>74.1</v>
      </c>
      <c r="P164" s="27">
        <v>91.94763</v>
      </c>
      <c r="Q164" s="27">
        <v>7</v>
      </c>
      <c r="R164" s="27">
        <v>3</v>
      </c>
      <c r="S164" s="27" t="s">
        <v>33</v>
      </c>
      <c r="T164" s="27">
        <v>91</v>
      </c>
      <c r="U164" s="30" t="s">
        <v>54</v>
      </c>
      <c r="V164" s="30"/>
      <c r="W164" s="30" t="s">
        <v>42</v>
      </c>
      <c r="X164" s="3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</row>
    <row r="165" s="4" customFormat="1" ht="15" customHeight="1" spans="1:190">
      <c r="A165" s="27" t="s">
        <v>29</v>
      </c>
      <c r="B165" s="27" t="s">
        <v>310</v>
      </c>
      <c r="C165" s="27">
        <v>2023</v>
      </c>
      <c r="D165" s="27" t="s">
        <v>318</v>
      </c>
      <c r="E165" s="27" t="s">
        <v>327</v>
      </c>
      <c r="F165" s="27" t="s">
        <v>328</v>
      </c>
      <c r="G165" s="27">
        <v>90</v>
      </c>
      <c r="H165" s="27">
        <v>0</v>
      </c>
      <c r="I165" s="27">
        <v>90</v>
      </c>
      <c r="J165" s="29">
        <v>89.78947</v>
      </c>
      <c r="K165" s="27">
        <v>2.6</v>
      </c>
      <c r="L165" s="27">
        <v>92.38947</v>
      </c>
      <c r="M165" s="27">
        <v>82.1</v>
      </c>
      <c r="N165" s="27">
        <v>0</v>
      </c>
      <c r="O165" s="27">
        <v>82.1</v>
      </c>
      <c r="P165" s="27">
        <v>91.0021025</v>
      </c>
      <c r="Q165" s="27">
        <v>8</v>
      </c>
      <c r="R165" s="27">
        <v>9</v>
      </c>
      <c r="S165" s="27" t="s">
        <v>33</v>
      </c>
      <c r="T165" s="27">
        <v>91</v>
      </c>
      <c r="U165" s="30" t="s">
        <v>54</v>
      </c>
      <c r="V165" s="30"/>
      <c r="W165" s="30" t="s">
        <v>42</v>
      </c>
      <c r="X165" s="3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</row>
    <row r="166" s="4" customFormat="1" ht="15" customHeight="1" spans="1:190">
      <c r="A166" s="27" t="s">
        <v>29</v>
      </c>
      <c r="B166" s="27" t="s">
        <v>310</v>
      </c>
      <c r="C166" s="27">
        <v>2023</v>
      </c>
      <c r="D166" s="27" t="s">
        <v>311</v>
      </c>
      <c r="E166" s="27" t="s">
        <v>329</v>
      </c>
      <c r="F166" s="27" t="s">
        <v>330</v>
      </c>
      <c r="G166" s="27">
        <v>90</v>
      </c>
      <c r="H166" s="27">
        <v>0</v>
      </c>
      <c r="I166" s="27">
        <f>G166+H166</f>
        <v>90</v>
      </c>
      <c r="J166" s="29">
        <v>89</v>
      </c>
      <c r="K166" s="27">
        <v>4.3</v>
      </c>
      <c r="L166" s="27">
        <f>J166+K166</f>
        <v>93.3</v>
      </c>
      <c r="M166" s="27">
        <v>75</v>
      </c>
      <c r="N166" s="27">
        <v>0</v>
      </c>
      <c r="O166" s="27">
        <f>M166+N166</f>
        <v>75</v>
      </c>
      <c r="P166" s="27">
        <f>I166*0.15+L166*0.75+O166*0.1</f>
        <v>90.975</v>
      </c>
      <c r="Q166" s="27">
        <v>9</v>
      </c>
      <c r="R166" s="27">
        <v>11</v>
      </c>
      <c r="S166" s="27" t="s">
        <v>33</v>
      </c>
      <c r="T166" s="27">
        <v>91</v>
      </c>
      <c r="U166" s="30" t="s">
        <v>54</v>
      </c>
      <c r="V166" s="30"/>
      <c r="W166" s="30"/>
      <c r="X166" s="3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</row>
    <row r="167" s="4" customFormat="1" ht="15" customHeight="1" spans="1:190">
      <c r="A167" s="27" t="s">
        <v>29</v>
      </c>
      <c r="B167" s="27" t="s">
        <v>310</v>
      </c>
      <c r="C167" s="27">
        <v>2023</v>
      </c>
      <c r="D167" s="27" t="s">
        <v>318</v>
      </c>
      <c r="E167" s="27" t="s">
        <v>331</v>
      </c>
      <c r="F167" s="27" t="s">
        <v>332</v>
      </c>
      <c r="G167" s="27">
        <v>90</v>
      </c>
      <c r="H167" s="27">
        <v>0</v>
      </c>
      <c r="I167" s="27">
        <v>90</v>
      </c>
      <c r="J167" s="29">
        <v>87.18421</v>
      </c>
      <c r="K167" s="27">
        <v>4.5</v>
      </c>
      <c r="L167" s="27">
        <v>91.68421</v>
      </c>
      <c r="M167" s="27">
        <v>81.3</v>
      </c>
      <c r="N167" s="27">
        <v>0</v>
      </c>
      <c r="O167" s="27">
        <v>81.3</v>
      </c>
      <c r="P167" s="27">
        <v>90.3931575</v>
      </c>
      <c r="Q167" s="27">
        <v>10</v>
      </c>
      <c r="R167" s="27">
        <v>15</v>
      </c>
      <c r="S167" s="27" t="s">
        <v>33</v>
      </c>
      <c r="T167" s="27">
        <v>91</v>
      </c>
      <c r="U167" s="30" t="s">
        <v>54</v>
      </c>
      <c r="V167" s="30"/>
      <c r="W167" s="30"/>
      <c r="X167" s="3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</row>
    <row r="168" s="4" customFormat="1" ht="15" customHeight="1" spans="1:190">
      <c r="A168" s="27" t="s">
        <v>29</v>
      </c>
      <c r="B168" s="27" t="s">
        <v>310</v>
      </c>
      <c r="C168" s="27">
        <v>2023</v>
      </c>
      <c r="D168" s="27" t="s">
        <v>318</v>
      </c>
      <c r="E168" s="27" t="s">
        <v>333</v>
      </c>
      <c r="F168" s="27" t="s">
        <v>334</v>
      </c>
      <c r="G168" s="27">
        <v>90</v>
      </c>
      <c r="H168" s="27">
        <v>1.3</v>
      </c>
      <c r="I168" s="27">
        <v>91.3</v>
      </c>
      <c r="J168" s="29">
        <v>91.10526</v>
      </c>
      <c r="K168" s="27">
        <v>1.65</v>
      </c>
      <c r="L168" s="27">
        <v>92.75526</v>
      </c>
      <c r="M168" s="27">
        <v>71.1</v>
      </c>
      <c r="N168" s="27">
        <v>0</v>
      </c>
      <c r="O168" s="27">
        <v>71.1</v>
      </c>
      <c r="P168" s="27">
        <v>90.371445</v>
      </c>
      <c r="Q168" s="27">
        <v>11</v>
      </c>
      <c r="R168" s="27">
        <v>7</v>
      </c>
      <c r="S168" s="27" t="s">
        <v>33</v>
      </c>
      <c r="T168" s="27">
        <v>91</v>
      </c>
      <c r="U168" s="30" t="s">
        <v>54</v>
      </c>
      <c r="V168" s="30"/>
      <c r="W168" s="30" t="s">
        <v>42</v>
      </c>
      <c r="X168" s="3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</row>
    <row r="169" s="4" customFormat="1" ht="15" customHeight="1" spans="1:190">
      <c r="A169" s="27" t="s">
        <v>29</v>
      </c>
      <c r="B169" s="27" t="s">
        <v>310</v>
      </c>
      <c r="C169" s="27">
        <v>2023</v>
      </c>
      <c r="D169" s="27" t="s">
        <v>318</v>
      </c>
      <c r="E169" s="27" t="s">
        <v>335</v>
      </c>
      <c r="F169" s="27" t="s">
        <v>336</v>
      </c>
      <c r="G169" s="27">
        <v>90</v>
      </c>
      <c r="H169" s="27">
        <v>1.4</v>
      </c>
      <c r="I169" s="27">
        <v>91.4</v>
      </c>
      <c r="J169" s="29">
        <v>87.57895</v>
      </c>
      <c r="K169" s="27">
        <v>2.1</v>
      </c>
      <c r="L169" s="27">
        <v>89.67895</v>
      </c>
      <c r="M169" s="27">
        <v>78.6</v>
      </c>
      <c r="N169" s="27">
        <v>7</v>
      </c>
      <c r="O169" s="27">
        <v>85.6</v>
      </c>
      <c r="P169" s="27">
        <v>89.5292125</v>
      </c>
      <c r="Q169" s="27">
        <v>12</v>
      </c>
      <c r="R169" s="27">
        <v>13</v>
      </c>
      <c r="S169" s="27" t="s">
        <v>33</v>
      </c>
      <c r="T169" s="27">
        <v>91</v>
      </c>
      <c r="U169" s="30" t="s">
        <v>54</v>
      </c>
      <c r="V169" s="30"/>
      <c r="W169" s="30"/>
      <c r="X169" s="3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</row>
    <row r="170" s="4" customFormat="1" ht="15" customHeight="1" spans="1:190">
      <c r="A170" s="27" t="s">
        <v>29</v>
      </c>
      <c r="B170" s="27" t="s">
        <v>310</v>
      </c>
      <c r="C170" s="27">
        <v>2023</v>
      </c>
      <c r="D170" s="27" t="s">
        <v>311</v>
      </c>
      <c r="E170" s="27" t="s">
        <v>337</v>
      </c>
      <c r="F170" s="27" t="s">
        <v>338</v>
      </c>
      <c r="G170" s="27">
        <v>90</v>
      </c>
      <c r="H170" s="27">
        <v>0</v>
      </c>
      <c r="I170" s="27">
        <f t="shared" ref="I170:I175" si="41">G170+H170</f>
        <v>90</v>
      </c>
      <c r="J170" s="29">
        <v>86.76316</v>
      </c>
      <c r="K170" s="27">
        <v>3</v>
      </c>
      <c r="L170" s="27">
        <f t="shared" ref="L170:L175" si="42">J170+K170</f>
        <v>89.76316</v>
      </c>
      <c r="M170" s="27">
        <v>80</v>
      </c>
      <c r="N170" s="27">
        <v>4</v>
      </c>
      <c r="O170" s="27">
        <f t="shared" ref="O170:O175" si="43">M170+N170</f>
        <v>84</v>
      </c>
      <c r="P170" s="27">
        <f t="shared" ref="P170:P175" si="44">I170*0.15+L170*0.75+O170*0.1</f>
        <v>89.22237</v>
      </c>
      <c r="Q170" s="27">
        <v>13</v>
      </c>
      <c r="R170" s="27">
        <v>17</v>
      </c>
      <c r="S170" s="27" t="s">
        <v>33</v>
      </c>
      <c r="T170" s="27">
        <v>91</v>
      </c>
      <c r="U170" s="30" t="s">
        <v>54</v>
      </c>
      <c r="V170" s="30"/>
      <c r="W170" s="30"/>
      <c r="X170" s="3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</row>
    <row r="171" s="4" customFormat="1" ht="15" customHeight="1" spans="1:190">
      <c r="A171" s="27" t="s">
        <v>29</v>
      </c>
      <c r="B171" s="27" t="s">
        <v>310</v>
      </c>
      <c r="C171" s="27">
        <v>2023</v>
      </c>
      <c r="D171" s="27" t="s">
        <v>318</v>
      </c>
      <c r="E171" s="27" t="s">
        <v>339</v>
      </c>
      <c r="F171" s="27" t="s">
        <v>340</v>
      </c>
      <c r="G171" s="27">
        <v>90</v>
      </c>
      <c r="H171" s="27">
        <v>1</v>
      </c>
      <c r="I171" s="27">
        <v>91</v>
      </c>
      <c r="J171" s="29">
        <v>90.34211</v>
      </c>
      <c r="K171" s="27">
        <v>1</v>
      </c>
      <c r="L171" s="27">
        <v>91.34211</v>
      </c>
      <c r="M171" s="27">
        <v>68.9</v>
      </c>
      <c r="N171" s="27">
        <v>1</v>
      </c>
      <c r="O171" s="27">
        <v>69.9</v>
      </c>
      <c r="P171" s="27">
        <v>89.1465825</v>
      </c>
      <c r="Q171" s="27">
        <v>14</v>
      </c>
      <c r="R171" s="27">
        <v>8</v>
      </c>
      <c r="S171" s="27" t="s">
        <v>33</v>
      </c>
      <c r="T171" s="27">
        <v>91</v>
      </c>
      <c r="U171" s="30" t="s">
        <v>78</v>
      </c>
      <c r="V171" s="30"/>
      <c r="W171" s="30"/>
      <c r="X171" s="3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</row>
    <row r="172" s="4" customFormat="1" ht="15" customHeight="1" spans="1:190">
      <c r="A172" s="27" t="s">
        <v>29</v>
      </c>
      <c r="B172" s="27" t="s">
        <v>310</v>
      </c>
      <c r="C172" s="27">
        <v>2023</v>
      </c>
      <c r="D172" s="27" t="s">
        <v>318</v>
      </c>
      <c r="E172" s="27" t="s">
        <v>341</v>
      </c>
      <c r="F172" s="27" t="s">
        <v>342</v>
      </c>
      <c r="G172" s="27">
        <v>90</v>
      </c>
      <c r="H172" s="27">
        <v>2.2</v>
      </c>
      <c r="I172" s="27">
        <v>92.2</v>
      </c>
      <c r="J172" s="29">
        <v>85.60526</v>
      </c>
      <c r="K172" s="27">
        <v>0.75</v>
      </c>
      <c r="L172" s="27">
        <v>86.35526</v>
      </c>
      <c r="M172" s="27">
        <v>91.75</v>
      </c>
      <c r="N172" s="27">
        <v>10.75</v>
      </c>
      <c r="O172" s="27">
        <v>100</v>
      </c>
      <c r="P172" s="27">
        <v>88.596445</v>
      </c>
      <c r="Q172" s="27">
        <v>15</v>
      </c>
      <c r="R172" s="27">
        <v>21</v>
      </c>
      <c r="S172" s="27" t="s">
        <v>33</v>
      </c>
      <c r="T172" s="27">
        <v>91</v>
      </c>
      <c r="U172" s="30" t="s">
        <v>78</v>
      </c>
      <c r="V172" s="30"/>
      <c r="W172" s="30"/>
      <c r="X172" s="3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</row>
    <row r="173" s="4" customFormat="1" ht="15" customHeight="1" spans="1:190">
      <c r="A173" s="27" t="s">
        <v>29</v>
      </c>
      <c r="B173" s="27" t="s">
        <v>310</v>
      </c>
      <c r="C173" s="27">
        <v>2023</v>
      </c>
      <c r="D173" s="27" t="s">
        <v>318</v>
      </c>
      <c r="E173" s="27" t="s">
        <v>343</v>
      </c>
      <c r="F173" s="27" t="s">
        <v>344</v>
      </c>
      <c r="G173" s="27">
        <v>90</v>
      </c>
      <c r="H173" s="27">
        <v>2.1</v>
      </c>
      <c r="I173" s="27">
        <v>92.1</v>
      </c>
      <c r="J173" s="29">
        <v>86.28947</v>
      </c>
      <c r="K173" s="27">
        <v>0.4</v>
      </c>
      <c r="L173" s="27">
        <v>86.68947</v>
      </c>
      <c r="M173" s="27">
        <v>83.4</v>
      </c>
      <c r="N173" s="27">
        <v>7.5</v>
      </c>
      <c r="O173" s="27">
        <v>90.9</v>
      </c>
      <c r="P173" s="27">
        <v>87.9221025</v>
      </c>
      <c r="Q173" s="27">
        <v>16</v>
      </c>
      <c r="R173" s="27">
        <v>19</v>
      </c>
      <c r="S173" s="27" t="s">
        <v>33</v>
      </c>
      <c r="T173" s="27">
        <v>91</v>
      </c>
      <c r="U173" s="30" t="s">
        <v>78</v>
      </c>
      <c r="V173" s="30"/>
      <c r="W173" s="30"/>
      <c r="X173" s="3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</row>
    <row r="174" s="4" customFormat="1" ht="15" customHeight="1" spans="1:190">
      <c r="A174" s="27" t="s">
        <v>29</v>
      </c>
      <c r="B174" s="27" t="s">
        <v>310</v>
      </c>
      <c r="C174" s="27">
        <v>2023</v>
      </c>
      <c r="D174" s="27" t="s">
        <v>311</v>
      </c>
      <c r="E174" s="27" t="s">
        <v>345</v>
      </c>
      <c r="F174" s="27" t="s">
        <v>346</v>
      </c>
      <c r="G174" s="27">
        <v>90</v>
      </c>
      <c r="H174" s="27">
        <v>2.4</v>
      </c>
      <c r="I174" s="27">
        <f t="shared" si="41"/>
        <v>92.4</v>
      </c>
      <c r="J174" s="29">
        <v>81.84211</v>
      </c>
      <c r="K174" s="27">
        <v>6.46</v>
      </c>
      <c r="L174" s="27">
        <f t="shared" si="42"/>
        <v>88.30211</v>
      </c>
      <c r="M174" s="27">
        <v>68.5</v>
      </c>
      <c r="N174" s="27">
        <v>0</v>
      </c>
      <c r="O174" s="27">
        <f t="shared" si="43"/>
        <v>68.5</v>
      </c>
      <c r="P174" s="27">
        <f t="shared" si="44"/>
        <v>86.9365825</v>
      </c>
      <c r="Q174" s="27">
        <v>17</v>
      </c>
      <c r="R174" s="27">
        <v>35</v>
      </c>
      <c r="S174" s="27" t="s">
        <v>33</v>
      </c>
      <c r="T174" s="27">
        <v>91</v>
      </c>
      <c r="U174" s="30" t="s">
        <v>78</v>
      </c>
      <c r="V174" s="30"/>
      <c r="W174" s="30"/>
      <c r="X174" s="3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</row>
    <row r="175" s="4" customFormat="1" ht="15" customHeight="1" spans="1:190">
      <c r="A175" s="27" t="s">
        <v>29</v>
      </c>
      <c r="B175" s="27" t="s">
        <v>310</v>
      </c>
      <c r="C175" s="27">
        <v>2023</v>
      </c>
      <c r="D175" s="27" t="s">
        <v>311</v>
      </c>
      <c r="E175" s="27" t="s">
        <v>347</v>
      </c>
      <c r="F175" s="27" t="s">
        <v>348</v>
      </c>
      <c r="G175" s="27">
        <v>90</v>
      </c>
      <c r="H175" s="27">
        <v>0.5</v>
      </c>
      <c r="I175" s="27">
        <f t="shared" si="41"/>
        <v>90.5</v>
      </c>
      <c r="J175" s="29">
        <v>88.23684</v>
      </c>
      <c r="K175" s="27">
        <v>1</v>
      </c>
      <c r="L175" s="27">
        <f t="shared" si="42"/>
        <v>89.23684</v>
      </c>
      <c r="M175" s="27">
        <v>63.4</v>
      </c>
      <c r="N175" s="27">
        <v>0</v>
      </c>
      <c r="O175" s="27">
        <f t="shared" si="43"/>
        <v>63.4</v>
      </c>
      <c r="P175" s="27">
        <f t="shared" si="44"/>
        <v>86.84263</v>
      </c>
      <c r="Q175" s="27">
        <v>18</v>
      </c>
      <c r="R175" s="27">
        <v>12</v>
      </c>
      <c r="S175" s="27" t="s">
        <v>33</v>
      </c>
      <c r="T175" s="27">
        <v>91</v>
      </c>
      <c r="U175" s="30" t="s">
        <v>78</v>
      </c>
      <c r="V175" s="30"/>
      <c r="W175" s="30"/>
      <c r="X175" s="3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</row>
    <row r="176" s="4" customFormat="1" ht="15" customHeight="1" spans="1:190">
      <c r="A176" s="27" t="s">
        <v>29</v>
      </c>
      <c r="B176" s="27" t="s">
        <v>310</v>
      </c>
      <c r="C176" s="27">
        <v>2023</v>
      </c>
      <c r="D176" s="27" t="s">
        <v>318</v>
      </c>
      <c r="E176" s="27" t="s">
        <v>349</v>
      </c>
      <c r="F176" s="27" t="s">
        <v>350</v>
      </c>
      <c r="G176" s="27">
        <v>90</v>
      </c>
      <c r="H176" s="27">
        <v>1.1</v>
      </c>
      <c r="I176" s="27">
        <v>91.1</v>
      </c>
      <c r="J176" s="29">
        <v>87.26316</v>
      </c>
      <c r="K176" s="27">
        <v>0</v>
      </c>
      <c r="L176" s="27">
        <v>87.26316</v>
      </c>
      <c r="M176" s="27">
        <v>74.5</v>
      </c>
      <c r="N176" s="27">
        <v>0</v>
      </c>
      <c r="O176" s="27">
        <v>74.5</v>
      </c>
      <c r="P176" s="27">
        <v>86.56237</v>
      </c>
      <c r="Q176" s="27">
        <v>19</v>
      </c>
      <c r="R176" s="27">
        <v>14</v>
      </c>
      <c r="S176" s="27" t="s">
        <v>33</v>
      </c>
      <c r="T176" s="27">
        <v>91</v>
      </c>
      <c r="U176" s="30" t="s">
        <v>78</v>
      </c>
      <c r="V176" s="30"/>
      <c r="W176" s="30"/>
      <c r="X176" s="3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</row>
    <row r="177" s="4" customFormat="1" ht="15" customHeight="1" spans="1:190">
      <c r="A177" s="27" t="s">
        <v>29</v>
      </c>
      <c r="B177" s="27" t="s">
        <v>310</v>
      </c>
      <c r="C177" s="27">
        <v>2023</v>
      </c>
      <c r="D177" s="27" t="s">
        <v>311</v>
      </c>
      <c r="E177" s="27" t="s">
        <v>351</v>
      </c>
      <c r="F177" s="27" t="s">
        <v>352</v>
      </c>
      <c r="G177" s="27">
        <v>90</v>
      </c>
      <c r="H177" s="27">
        <v>0</v>
      </c>
      <c r="I177" s="27">
        <f t="shared" ref="I177:I180" si="45">G177+H177</f>
        <v>90</v>
      </c>
      <c r="J177" s="29">
        <v>86.78947</v>
      </c>
      <c r="K177" s="27">
        <v>0</v>
      </c>
      <c r="L177" s="27">
        <f t="shared" ref="L177:L180" si="46">J177+K177</f>
        <v>86.78947</v>
      </c>
      <c r="M177" s="27">
        <v>75</v>
      </c>
      <c r="N177" s="27">
        <v>0</v>
      </c>
      <c r="O177" s="27">
        <f t="shared" ref="O177:O180" si="47">M177+N177</f>
        <v>75</v>
      </c>
      <c r="P177" s="27">
        <f t="shared" ref="P177:P180" si="48">I177*0.15+L177*0.75+O177*0.1</f>
        <v>86.0921025</v>
      </c>
      <c r="Q177" s="27">
        <v>20</v>
      </c>
      <c r="R177" s="27">
        <v>16</v>
      </c>
      <c r="S177" s="27" t="s">
        <v>33</v>
      </c>
      <c r="T177" s="27">
        <v>91</v>
      </c>
      <c r="U177" s="30" t="s">
        <v>78</v>
      </c>
      <c r="V177" s="30"/>
      <c r="W177" s="30"/>
      <c r="X177" s="3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</row>
    <row r="178" s="4" customFormat="1" ht="15" customHeight="1" spans="1:190">
      <c r="A178" s="27" t="s">
        <v>29</v>
      </c>
      <c r="B178" s="27" t="s">
        <v>310</v>
      </c>
      <c r="C178" s="27">
        <v>2023</v>
      </c>
      <c r="D178" s="27" t="s">
        <v>318</v>
      </c>
      <c r="E178" s="27" t="s">
        <v>353</v>
      </c>
      <c r="F178" s="27" t="s">
        <v>354</v>
      </c>
      <c r="G178" s="27">
        <v>90</v>
      </c>
      <c r="H178" s="27">
        <v>5.1</v>
      </c>
      <c r="I178" s="27">
        <v>95.1</v>
      </c>
      <c r="J178" s="29">
        <v>84.89474</v>
      </c>
      <c r="K178" s="27">
        <v>1.5</v>
      </c>
      <c r="L178" s="27">
        <v>86.39474</v>
      </c>
      <c r="M178" s="27">
        <v>65.6</v>
      </c>
      <c r="N178" s="27">
        <v>2</v>
      </c>
      <c r="O178" s="27">
        <v>67.6</v>
      </c>
      <c r="P178" s="27">
        <v>85.821055</v>
      </c>
      <c r="Q178" s="27">
        <v>21</v>
      </c>
      <c r="R178" s="27">
        <v>23</v>
      </c>
      <c r="S178" s="27" t="s">
        <v>33</v>
      </c>
      <c r="T178" s="27">
        <v>91</v>
      </c>
      <c r="U178" s="30" t="s">
        <v>78</v>
      </c>
      <c r="V178" s="30"/>
      <c r="W178" s="30"/>
      <c r="X178" s="3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</row>
    <row r="179" s="4" customFormat="1" ht="15" customHeight="1" spans="1:190">
      <c r="A179" s="27" t="s">
        <v>29</v>
      </c>
      <c r="B179" s="27" t="s">
        <v>310</v>
      </c>
      <c r="C179" s="27">
        <v>2023</v>
      </c>
      <c r="D179" s="27" t="s">
        <v>311</v>
      </c>
      <c r="E179" s="27" t="s">
        <v>355</v>
      </c>
      <c r="F179" s="27" t="s">
        <v>356</v>
      </c>
      <c r="G179" s="27">
        <v>90</v>
      </c>
      <c r="H179" s="27">
        <v>0</v>
      </c>
      <c r="I179" s="27">
        <f t="shared" si="45"/>
        <v>90</v>
      </c>
      <c r="J179" s="29">
        <v>85.84211</v>
      </c>
      <c r="K179" s="27">
        <v>0</v>
      </c>
      <c r="L179" s="27">
        <f t="shared" si="46"/>
        <v>85.84211</v>
      </c>
      <c r="M179" s="27">
        <v>70.5</v>
      </c>
      <c r="N179" s="27">
        <v>0</v>
      </c>
      <c r="O179" s="27">
        <f t="shared" si="47"/>
        <v>70.5</v>
      </c>
      <c r="P179" s="27">
        <f t="shared" si="48"/>
        <v>84.9315825</v>
      </c>
      <c r="Q179" s="27">
        <v>22</v>
      </c>
      <c r="R179" s="27">
        <v>20</v>
      </c>
      <c r="S179" s="27" t="s">
        <v>33</v>
      </c>
      <c r="T179" s="27">
        <v>91</v>
      </c>
      <c r="U179" s="30" t="s">
        <v>78</v>
      </c>
      <c r="V179" s="30"/>
      <c r="W179" s="30"/>
      <c r="X179" s="3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</row>
    <row r="180" s="4" customFormat="1" ht="15" customHeight="1" spans="1:190">
      <c r="A180" s="27" t="s">
        <v>29</v>
      </c>
      <c r="B180" s="27" t="s">
        <v>310</v>
      </c>
      <c r="C180" s="27">
        <v>2023</v>
      </c>
      <c r="D180" s="27" t="s">
        <v>311</v>
      </c>
      <c r="E180" s="27" t="s">
        <v>357</v>
      </c>
      <c r="F180" s="27" t="s">
        <v>358</v>
      </c>
      <c r="G180" s="27">
        <v>90</v>
      </c>
      <c r="H180" s="27">
        <v>0</v>
      </c>
      <c r="I180" s="27">
        <f t="shared" si="45"/>
        <v>90</v>
      </c>
      <c r="J180" s="29">
        <v>86.39474</v>
      </c>
      <c r="K180" s="27">
        <v>0</v>
      </c>
      <c r="L180" s="27">
        <f t="shared" si="46"/>
        <v>86.39474</v>
      </c>
      <c r="M180" s="27">
        <v>64.9</v>
      </c>
      <c r="N180" s="27">
        <v>0</v>
      </c>
      <c r="O180" s="27">
        <f t="shared" si="47"/>
        <v>64.9</v>
      </c>
      <c r="P180" s="27">
        <f t="shared" si="48"/>
        <v>84.786055</v>
      </c>
      <c r="Q180" s="27">
        <v>23</v>
      </c>
      <c r="R180" s="27">
        <v>18</v>
      </c>
      <c r="S180" s="27" t="s">
        <v>33</v>
      </c>
      <c r="T180" s="27">
        <v>91</v>
      </c>
      <c r="U180" s="30" t="s">
        <v>78</v>
      </c>
      <c r="V180" s="30"/>
      <c r="W180" s="30"/>
      <c r="X180" s="3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</row>
    <row r="181" s="4" customFormat="1" ht="15" customHeight="1" spans="1:190">
      <c r="A181" s="27" t="s">
        <v>29</v>
      </c>
      <c r="B181" s="27" t="s">
        <v>310</v>
      </c>
      <c r="C181" s="27">
        <v>2023</v>
      </c>
      <c r="D181" s="27" t="s">
        <v>318</v>
      </c>
      <c r="E181" s="27" t="s">
        <v>359</v>
      </c>
      <c r="F181" s="27" t="s">
        <v>360</v>
      </c>
      <c r="G181" s="27">
        <v>90</v>
      </c>
      <c r="H181" s="27">
        <v>1.6</v>
      </c>
      <c r="I181" s="27">
        <v>91.6</v>
      </c>
      <c r="J181" s="29">
        <v>83.81579</v>
      </c>
      <c r="K181" s="27">
        <v>1.6</v>
      </c>
      <c r="L181" s="27">
        <v>85.41579</v>
      </c>
      <c r="M181" s="27">
        <v>68.55</v>
      </c>
      <c r="N181" s="27">
        <v>0</v>
      </c>
      <c r="O181" s="27">
        <v>68.55</v>
      </c>
      <c r="P181" s="27">
        <v>84.6568425</v>
      </c>
      <c r="Q181" s="27">
        <v>24</v>
      </c>
      <c r="R181" s="27">
        <v>24</v>
      </c>
      <c r="S181" s="27" t="s">
        <v>33</v>
      </c>
      <c r="T181" s="27">
        <v>91</v>
      </c>
      <c r="U181" s="30" t="s">
        <v>78</v>
      </c>
      <c r="V181" s="30"/>
      <c r="W181" s="30"/>
      <c r="X181" s="3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</row>
    <row r="182" s="4" customFormat="1" ht="15" customHeight="1" spans="1:190">
      <c r="A182" s="27" t="s">
        <v>29</v>
      </c>
      <c r="B182" s="27" t="s">
        <v>310</v>
      </c>
      <c r="C182" s="27">
        <v>2023</v>
      </c>
      <c r="D182" s="27" t="s">
        <v>318</v>
      </c>
      <c r="E182" s="27" t="s">
        <v>361</v>
      </c>
      <c r="F182" s="27" t="s">
        <v>362</v>
      </c>
      <c r="G182" s="27">
        <v>90</v>
      </c>
      <c r="H182" s="27">
        <v>1.7</v>
      </c>
      <c r="I182" s="27">
        <v>91.7</v>
      </c>
      <c r="J182" s="29">
        <v>83.7381</v>
      </c>
      <c r="K182" s="27">
        <v>1.2</v>
      </c>
      <c r="L182" s="27">
        <v>84.9381</v>
      </c>
      <c r="M182" s="27">
        <v>70.4</v>
      </c>
      <c r="N182" s="27">
        <v>0</v>
      </c>
      <c r="O182" s="27">
        <v>70.4</v>
      </c>
      <c r="P182" s="27">
        <v>84.498575</v>
      </c>
      <c r="Q182" s="27">
        <v>25</v>
      </c>
      <c r="R182" s="27">
        <v>25</v>
      </c>
      <c r="S182" s="27" t="s">
        <v>33</v>
      </c>
      <c r="T182" s="27">
        <v>91</v>
      </c>
      <c r="U182" s="30" t="s">
        <v>78</v>
      </c>
      <c r="V182" s="30"/>
      <c r="W182" s="30"/>
      <c r="X182" s="3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</row>
    <row r="183" s="4" customFormat="1" ht="15" customHeight="1" spans="1:190">
      <c r="A183" s="27" t="s">
        <v>29</v>
      </c>
      <c r="B183" s="27" t="s">
        <v>310</v>
      </c>
      <c r="C183" s="27">
        <v>2023</v>
      </c>
      <c r="D183" s="27" t="s">
        <v>311</v>
      </c>
      <c r="E183" s="27" t="s">
        <v>363</v>
      </c>
      <c r="F183" s="27" t="s">
        <v>364</v>
      </c>
      <c r="G183" s="27">
        <v>90</v>
      </c>
      <c r="H183" s="27">
        <v>0</v>
      </c>
      <c r="I183" s="27">
        <f t="shared" ref="I183:I187" si="49">G183+H183</f>
        <v>90</v>
      </c>
      <c r="J183" s="29">
        <v>83.26316</v>
      </c>
      <c r="K183" s="27">
        <v>0</v>
      </c>
      <c r="L183" s="27">
        <f t="shared" ref="L183:L187" si="50">J183+K183</f>
        <v>83.26316</v>
      </c>
      <c r="M183" s="27">
        <v>83.9</v>
      </c>
      <c r="N183" s="27">
        <v>0</v>
      </c>
      <c r="O183" s="27">
        <f t="shared" ref="O183:O187" si="51">M183+N183</f>
        <v>83.9</v>
      </c>
      <c r="P183" s="27">
        <f t="shared" ref="P183:P187" si="52">I183*0.15+L183*0.75+O183*0.1</f>
        <v>84.33737</v>
      </c>
      <c r="Q183" s="27">
        <v>26</v>
      </c>
      <c r="R183" s="27">
        <v>26</v>
      </c>
      <c r="S183" s="27" t="s">
        <v>33</v>
      </c>
      <c r="T183" s="27">
        <v>91</v>
      </c>
      <c r="U183" s="30" t="s">
        <v>78</v>
      </c>
      <c r="V183" s="30"/>
      <c r="W183" s="30"/>
      <c r="X183" s="3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</row>
    <row r="184" s="4" customFormat="1" ht="15" customHeight="1" spans="1:190">
      <c r="A184" s="27" t="s">
        <v>29</v>
      </c>
      <c r="B184" s="27" t="s">
        <v>310</v>
      </c>
      <c r="C184" s="27">
        <v>2023</v>
      </c>
      <c r="D184" s="27" t="s">
        <v>318</v>
      </c>
      <c r="E184" s="27" t="s">
        <v>365</v>
      </c>
      <c r="F184" s="27" t="s">
        <v>366</v>
      </c>
      <c r="G184" s="27">
        <v>90</v>
      </c>
      <c r="H184" s="27">
        <v>0.5</v>
      </c>
      <c r="I184" s="27">
        <v>90.5</v>
      </c>
      <c r="J184" s="29">
        <v>82.18421</v>
      </c>
      <c r="K184" s="27">
        <v>2.5</v>
      </c>
      <c r="L184" s="27">
        <v>84.68421</v>
      </c>
      <c r="M184" s="27">
        <v>67.9</v>
      </c>
      <c r="N184" s="27">
        <v>0</v>
      </c>
      <c r="O184" s="27">
        <v>67.9</v>
      </c>
      <c r="P184" s="27">
        <v>83.8781575</v>
      </c>
      <c r="Q184" s="27">
        <v>27</v>
      </c>
      <c r="R184" s="27">
        <v>32</v>
      </c>
      <c r="S184" s="27" t="s">
        <v>33</v>
      </c>
      <c r="T184" s="27">
        <v>91</v>
      </c>
      <c r="U184" s="30" t="s">
        <v>78</v>
      </c>
      <c r="V184" s="30"/>
      <c r="W184" s="30"/>
      <c r="X184" s="3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</row>
    <row r="185" s="4" customFormat="1" ht="15" customHeight="1" spans="1:190">
      <c r="A185" s="27" t="s">
        <v>29</v>
      </c>
      <c r="B185" s="27" t="s">
        <v>310</v>
      </c>
      <c r="C185" s="27">
        <v>2023</v>
      </c>
      <c r="D185" s="27" t="s">
        <v>311</v>
      </c>
      <c r="E185" s="27" t="s">
        <v>367</v>
      </c>
      <c r="F185" s="27" t="s">
        <v>368</v>
      </c>
      <c r="G185" s="27">
        <v>90</v>
      </c>
      <c r="H185" s="27">
        <v>0.5</v>
      </c>
      <c r="I185" s="27">
        <f t="shared" si="49"/>
        <v>90.5</v>
      </c>
      <c r="J185" s="29">
        <v>82.55263</v>
      </c>
      <c r="K185" s="27">
        <v>3.05</v>
      </c>
      <c r="L185" s="27">
        <f t="shared" si="50"/>
        <v>85.60263</v>
      </c>
      <c r="M185" s="27">
        <v>53.3</v>
      </c>
      <c r="N185" s="27">
        <v>7</v>
      </c>
      <c r="O185" s="27">
        <f t="shared" si="51"/>
        <v>60.3</v>
      </c>
      <c r="P185" s="27">
        <f t="shared" si="52"/>
        <v>83.8069725</v>
      </c>
      <c r="Q185" s="27">
        <v>28</v>
      </c>
      <c r="R185" s="27">
        <v>30</v>
      </c>
      <c r="S185" s="32" t="s">
        <v>117</v>
      </c>
      <c r="T185" s="27">
        <v>91</v>
      </c>
      <c r="U185" s="30" t="s">
        <v>118</v>
      </c>
      <c r="V185" s="30"/>
      <c r="W185" s="30"/>
      <c r="X185" s="3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</row>
    <row r="186" s="4" customFormat="1" ht="15" customHeight="1" spans="1:190">
      <c r="A186" s="27" t="s">
        <v>29</v>
      </c>
      <c r="B186" s="27" t="s">
        <v>310</v>
      </c>
      <c r="C186" s="27">
        <v>2023</v>
      </c>
      <c r="D186" s="27" t="s">
        <v>311</v>
      </c>
      <c r="E186" s="27" t="s">
        <v>369</v>
      </c>
      <c r="F186" s="27" t="s">
        <v>370</v>
      </c>
      <c r="G186" s="27">
        <v>90</v>
      </c>
      <c r="H186" s="27">
        <v>0</v>
      </c>
      <c r="I186" s="27">
        <f t="shared" si="49"/>
        <v>90</v>
      </c>
      <c r="J186" s="29">
        <v>82.78947</v>
      </c>
      <c r="K186" s="27">
        <v>0</v>
      </c>
      <c r="L186" s="27">
        <f t="shared" si="50"/>
        <v>82.78947</v>
      </c>
      <c r="M186" s="27">
        <v>77.4</v>
      </c>
      <c r="N186" s="27">
        <v>0</v>
      </c>
      <c r="O186" s="27">
        <f t="shared" si="51"/>
        <v>77.4</v>
      </c>
      <c r="P186" s="27">
        <f t="shared" si="52"/>
        <v>83.3321025</v>
      </c>
      <c r="Q186" s="27">
        <v>29</v>
      </c>
      <c r="R186" s="27">
        <v>28</v>
      </c>
      <c r="S186" s="27" t="s">
        <v>33</v>
      </c>
      <c r="T186" s="27">
        <v>91</v>
      </c>
      <c r="U186" s="30" t="s">
        <v>78</v>
      </c>
      <c r="V186" s="30"/>
      <c r="W186" s="30"/>
      <c r="X186" s="3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</row>
    <row r="187" s="4" customFormat="1" ht="15" customHeight="1" spans="1:190">
      <c r="A187" s="27" t="s">
        <v>29</v>
      </c>
      <c r="B187" s="27" t="s">
        <v>310</v>
      </c>
      <c r="C187" s="27">
        <v>2023</v>
      </c>
      <c r="D187" s="27" t="s">
        <v>311</v>
      </c>
      <c r="E187" s="27" t="s">
        <v>371</v>
      </c>
      <c r="F187" s="27" t="s">
        <v>372</v>
      </c>
      <c r="G187" s="27">
        <v>90</v>
      </c>
      <c r="H187" s="27">
        <v>0</v>
      </c>
      <c r="I187" s="27">
        <f t="shared" si="49"/>
        <v>90</v>
      </c>
      <c r="J187" s="29">
        <v>84.94737</v>
      </c>
      <c r="K187" s="27">
        <v>0</v>
      </c>
      <c r="L187" s="27">
        <f t="shared" si="50"/>
        <v>84.94737</v>
      </c>
      <c r="M187" s="27">
        <v>60.6</v>
      </c>
      <c r="N187" s="27">
        <v>0</v>
      </c>
      <c r="O187" s="27">
        <f t="shared" si="51"/>
        <v>60.6</v>
      </c>
      <c r="P187" s="27">
        <f t="shared" si="52"/>
        <v>83.2705275</v>
      </c>
      <c r="Q187" s="27">
        <v>30</v>
      </c>
      <c r="R187" s="27">
        <v>22</v>
      </c>
      <c r="S187" s="27" t="s">
        <v>33</v>
      </c>
      <c r="T187" s="27">
        <v>91</v>
      </c>
      <c r="U187" s="30" t="s">
        <v>78</v>
      </c>
      <c r="V187" s="30"/>
      <c r="W187" s="30"/>
      <c r="X187" s="3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</row>
    <row r="188" s="4" customFormat="1" ht="15" customHeight="1" spans="1:190">
      <c r="A188" s="27" t="s">
        <v>29</v>
      </c>
      <c r="B188" s="27" t="s">
        <v>310</v>
      </c>
      <c r="C188" s="27">
        <v>2023</v>
      </c>
      <c r="D188" s="27" t="s">
        <v>318</v>
      </c>
      <c r="E188" s="27" t="s">
        <v>373</v>
      </c>
      <c r="F188" s="27" t="s">
        <v>374</v>
      </c>
      <c r="G188" s="27">
        <v>90</v>
      </c>
      <c r="H188" s="27">
        <v>0</v>
      </c>
      <c r="I188" s="27">
        <v>90</v>
      </c>
      <c r="J188" s="29">
        <v>80.42105</v>
      </c>
      <c r="K188" s="27">
        <v>2.2</v>
      </c>
      <c r="L188" s="27">
        <v>82.62105</v>
      </c>
      <c r="M188" s="27">
        <v>76.85</v>
      </c>
      <c r="N188" s="27">
        <v>0</v>
      </c>
      <c r="O188" s="27">
        <v>76.85</v>
      </c>
      <c r="P188" s="27">
        <v>83.1507875</v>
      </c>
      <c r="Q188" s="27">
        <v>31</v>
      </c>
      <c r="R188" s="27">
        <v>36</v>
      </c>
      <c r="S188" s="27" t="s">
        <v>33</v>
      </c>
      <c r="T188" s="27">
        <v>91</v>
      </c>
      <c r="U188" s="30" t="s">
        <v>78</v>
      </c>
      <c r="V188" s="30"/>
      <c r="W188" s="30"/>
      <c r="X188" s="3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</row>
    <row r="189" s="4" customFormat="1" ht="15" customHeight="1" spans="1:190">
      <c r="A189" s="27" t="s">
        <v>29</v>
      </c>
      <c r="B189" s="27" t="s">
        <v>310</v>
      </c>
      <c r="C189" s="27">
        <v>2023</v>
      </c>
      <c r="D189" s="27" t="s">
        <v>318</v>
      </c>
      <c r="E189" s="27" t="s">
        <v>375</v>
      </c>
      <c r="F189" s="27" t="s">
        <v>376</v>
      </c>
      <c r="G189" s="27">
        <v>90</v>
      </c>
      <c r="H189" s="27">
        <v>0</v>
      </c>
      <c r="I189" s="27">
        <v>90</v>
      </c>
      <c r="J189" s="29">
        <v>82.21053</v>
      </c>
      <c r="K189" s="27">
        <v>0</v>
      </c>
      <c r="L189" s="27">
        <v>82.21053</v>
      </c>
      <c r="M189" s="27">
        <v>79.7</v>
      </c>
      <c r="N189" s="27">
        <v>0</v>
      </c>
      <c r="O189" s="27">
        <v>79.7</v>
      </c>
      <c r="P189" s="27">
        <v>83.1278975</v>
      </c>
      <c r="Q189" s="27">
        <v>32</v>
      </c>
      <c r="R189" s="27">
        <v>31</v>
      </c>
      <c r="S189" s="27" t="s">
        <v>33</v>
      </c>
      <c r="T189" s="27">
        <v>91</v>
      </c>
      <c r="U189" s="30" t="s">
        <v>78</v>
      </c>
      <c r="V189" s="30"/>
      <c r="W189" s="30"/>
      <c r="X189" s="3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</row>
    <row r="190" s="4" customFormat="1" ht="15" customHeight="1" spans="1:190">
      <c r="A190" s="27" t="s">
        <v>29</v>
      </c>
      <c r="B190" s="27" t="s">
        <v>310</v>
      </c>
      <c r="C190" s="27">
        <v>2023</v>
      </c>
      <c r="D190" s="27" t="s">
        <v>311</v>
      </c>
      <c r="E190" s="27" t="s">
        <v>377</v>
      </c>
      <c r="F190" s="27" t="s">
        <v>378</v>
      </c>
      <c r="G190" s="27">
        <v>90</v>
      </c>
      <c r="H190" s="27">
        <v>0</v>
      </c>
      <c r="I190" s="27">
        <f t="shared" ref="I190:I193" si="53">G190+H190</f>
        <v>90</v>
      </c>
      <c r="J190" s="29">
        <v>82</v>
      </c>
      <c r="K190" s="27">
        <v>0</v>
      </c>
      <c r="L190" s="27">
        <f t="shared" ref="L190:L193" si="54">J190+K190</f>
        <v>82</v>
      </c>
      <c r="M190" s="27">
        <v>77.4</v>
      </c>
      <c r="N190" s="27">
        <v>0</v>
      </c>
      <c r="O190" s="27">
        <f t="shared" ref="O190:O193" si="55">M190+N190</f>
        <v>77.4</v>
      </c>
      <c r="P190" s="27">
        <f t="shared" ref="P190:P193" si="56">I190*0.15+L190*0.75+O190*0.1</f>
        <v>82.74</v>
      </c>
      <c r="Q190" s="27">
        <v>33</v>
      </c>
      <c r="R190" s="27">
        <v>33</v>
      </c>
      <c r="S190" s="27" t="s">
        <v>33</v>
      </c>
      <c r="T190" s="27">
        <v>91</v>
      </c>
      <c r="U190" s="30" t="s">
        <v>78</v>
      </c>
      <c r="V190" s="30"/>
      <c r="W190" s="30"/>
      <c r="X190" s="3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</row>
    <row r="191" s="4" customFormat="1" ht="15" customHeight="1" spans="1:190">
      <c r="A191" s="27" t="s">
        <v>29</v>
      </c>
      <c r="B191" s="27" t="s">
        <v>310</v>
      </c>
      <c r="C191" s="27">
        <v>2023</v>
      </c>
      <c r="D191" s="27" t="s">
        <v>311</v>
      </c>
      <c r="E191" s="27" t="s">
        <v>379</v>
      </c>
      <c r="F191" s="27" t="s">
        <v>380</v>
      </c>
      <c r="G191" s="27">
        <v>90</v>
      </c>
      <c r="H191" s="27">
        <v>0</v>
      </c>
      <c r="I191" s="27">
        <f t="shared" si="53"/>
        <v>90</v>
      </c>
      <c r="J191" s="29">
        <v>82.84211</v>
      </c>
      <c r="K191" s="27">
        <v>0</v>
      </c>
      <c r="L191" s="27">
        <f t="shared" si="54"/>
        <v>82.84211</v>
      </c>
      <c r="M191" s="27">
        <v>67.6</v>
      </c>
      <c r="N191" s="27">
        <v>0</v>
      </c>
      <c r="O191" s="27">
        <f t="shared" si="55"/>
        <v>67.6</v>
      </c>
      <c r="P191" s="27">
        <f t="shared" si="56"/>
        <v>82.3915825</v>
      </c>
      <c r="Q191" s="27">
        <v>34</v>
      </c>
      <c r="R191" s="27">
        <v>27</v>
      </c>
      <c r="S191" s="27" t="s">
        <v>33</v>
      </c>
      <c r="T191" s="27">
        <v>91</v>
      </c>
      <c r="U191" s="30" t="s">
        <v>78</v>
      </c>
      <c r="V191" s="30"/>
      <c r="W191" s="30"/>
      <c r="X191" s="3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</row>
    <row r="192" s="4" customFormat="1" ht="15" customHeight="1" spans="1:190">
      <c r="A192" s="27" t="s">
        <v>29</v>
      </c>
      <c r="B192" s="27" t="s">
        <v>310</v>
      </c>
      <c r="C192" s="27">
        <v>2023</v>
      </c>
      <c r="D192" s="27" t="s">
        <v>311</v>
      </c>
      <c r="E192" s="27" t="s">
        <v>381</v>
      </c>
      <c r="F192" s="27" t="s">
        <v>382</v>
      </c>
      <c r="G192" s="27">
        <v>90</v>
      </c>
      <c r="H192" s="27">
        <v>8</v>
      </c>
      <c r="I192" s="27">
        <f t="shared" si="53"/>
        <v>98</v>
      </c>
      <c r="J192" s="29">
        <v>78.42105</v>
      </c>
      <c r="K192" s="27">
        <v>0.35</v>
      </c>
      <c r="L192" s="27">
        <f t="shared" si="54"/>
        <v>78.77105</v>
      </c>
      <c r="M192" s="27">
        <v>76.9</v>
      </c>
      <c r="N192" s="27">
        <v>2.5</v>
      </c>
      <c r="O192" s="27">
        <f t="shared" si="55"/>
        <v>79.4</v>
      </c>
      <c r="P192" s="27">
        <f t="shared" si="56"/>
        <v>81.7182875</v>
      </c>
      <c r="Q192" s="27">
        <v>35</v>
      </c>
      <c r="R192" s="27">
        <v>46</v>
      </c>
      <c r="S192" s="27" t="s">
        <v>33</v>
      </c>
      <c r="T192" s="27">
        <v>91</v>
      </c>
      <c r="U192" s="30" t="s">
        <v>78</v>
      </c>
      <c r="V192" s="30"/>
      <c r="W192" s="30"/>
      <c r="X192" s="3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</row>
    <row r="193" s="4" customFormat="1" ht="15" customHeight="1" spans="1:190">
      <c r="A193" s="27" t="s">
        <v>29</v>
      </c>
      <c r="B193" s="27" t="s">
        <v>310</v>
      </c>
      <c r="C193" s="27">
        <v>2023</v>
      </c>
      <c r="D193" s="27" t="s">
        <v>311</v>
      </c>
      <c r="E193" s="27" t="s">
        <v>383</v>
      </c>
      <c r="F193" s="27" t="s">
        <v>384</v>
      </c>
      <c r="G193" s="27">
        <v>90</v>
      </c>
      <c r="H193" s="27">
        <v>0</v>
      </c>
      <c r="I193" s="27">
        <f t="shared" si="53"/>
        <v>90</v>
      </c>
      <c r="J193" s="29">
        <v>82.76316</v>
      </c>
      <c r="K193" s="27">
        <v>0</v>
      </c>
      <c r="L193" s="27">
        <f t="shared" si="54"/>
        <v>82.76316</v>
      </c>
      <c r="M193" s="27">
        <v>55.4</v>
      </c>
      <c r="N193" s="27">
        <v>0</v>
      </c>
      <c r="O193" s="27">
        <f t="shared" si="55"/>
        <v>55.4</v>
      </c>
      <c r="P193" s="27">
        <f t="shared" si="56"/>
        <v>81.11237</v>
      </c>
      <c r="Q193" s="27">
        <v>36</v>
      </c>
      <c r="R193" s="27">
        <v>29</v>
      </c>
      <c r="S193" s="32" t="s">
        <v>117</v>
      </c>
      <c r="T193" s="27">
        <v>91</v>
      </c>
      <c r="U193" s="30" t="s">
        <v>169</v>
      </c>
      <c r="V193" s="30"/>
      <c r="W193" s="30"/>
      <c r="X193" s="3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</row>
    <row r="194" s="4" customFormat="1" ht="15" customHeight="1" spans="1:190">
      <c r="A194" s="27" t="s">
        <v>29</v>
      </c>
      <c r="B194" s="27" t="s">
        <v>310</v>
      </c>
      <c r="C194" s="27">
        <v>2023</v>
      </c>
      <c r="D194" s="27" t="s">
        <v>318</v>
      </c>
      <c r="E194" s="27" t="s">
        <v>385</v>
      </c>
      <c r="F194" s="27" t="s">
        <v>386</v>
      </c>
      <c r="G194" s="27">
        <v>90</v>
      </c>
      <c r="H194" s="27">
        <v>0</v>
      </c>
      <c r="I194" s="27">
        <v>90</v>
      </c>
      <c r="J194" s="29">
        <v>79.07895</v>
      </c>
      <c r="K194" s="27">
        <v>1.5</v>
      </c>
      <c r="L194" s="27">
        <v>80.57895</v>
      </c>
      <c r="M194" s="27">
        <v>70.2</v>
      </c>
      <c r="N194" s="27">
        <v>0</v>
      </c>
      <c r="O194" s="27">
        <v>70.2</v>
      </c>
      <c r="P194" s="27">
        <v>80.9542125</v>
      </c>
      <c r="Q194" s="27">
        <v>37</v>
      </c>
      <c r="R194" s="27">
        <v>43</v>
      </c>
      <c r="S194" s="27" t="s">
        <v>33</v>
      </c>
      <c r="T194" s="27">
        <v>91</v>
      </c>
      <c r="U194" s="36" t="s">
        <v>78</v>
      </c>
      <c r="V194" s="30"/>
      <c r="W194" s="30"/>
      <c r="X194" s="3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</row>
    <row r="195" s="4" customFormat="1" ht="15" customHeight="1" spans="1:190">
      <c r="A195" s="27" t="s">
        <v>29</v>
      </c>
      <c r="B195" s="27" t="s">
        <v>310</v>
      </c>
      <c r="C195" s="27">
        <v>2023</v>
      </c>
      <c r="D195" s="27" t="s">
        <v>311</v>
      </c>
      <c r="E195" s="27" t="s">
        <v>387</v>
      </c>
      <c r="F195" s="27" t="s">
        <v>388</v>
      </c>
      <c r="G195" s="27">
        <v>90</v>
      </c>
      <c r="H195" s="27">
        <v>0</v>
      </c>
      <c r="I195" s="27">
        <f t="shared" ref="I195:I199" si="57">G195+H195</f>
        <v>90</v>
      </c>
      <c r="J195" s="29">
        <v>79.76316</v>
      </c>
      <c r="K195" s="27">
        <v>0</v>
      </c>
      <c r="L195" s="27">
        <f t="shared" ref="L195:L199" si="58">J195+K195</f>
        <v>79.76316</v>
      </c>
      <c r="M195" s="27">
        <v>71.95</v>
      </c>
      <c r="N195" s="27">
        <v>2</v>
      </c>
      <c r="O195" s="27">
        <f t="shared" ref="O195:O199" si="59">M195+N195</f>
        <v>73.95</v>
      </c>
      <c r="P195" s="27">
        <f t="shared" ref="P195:P199" si="60">I195*0.15+L195*0.75+O195*0.1</f>
        <v>80.71737</v>
      </c>
      <c r="Q195" s="27">
        <v>38</v>
      </c>
      <c r="R195" s="27">
        <v>39</v>
      </c>
      <c r="S195" s="27" t="s">
        <v>33</v>
      </c>
      <c r="T195" s="27">
        <v>91</v>
      </c>
      <c r="U195" s="36" t="s">
        <v>78</v>
      </c>
      <c r="V195" s="30"/>
      <c r="W195" s="30"/>
      <c r="X195" s="3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</row>
    <row r="196" s="4" customFormat="1" ht="15" customHeight="1" spans="1:190">
      <c r="A196" s="27" t="s">
        <v>29</v>
      </c>
      <c r="B196" s="27" t="s">
        <v>310</v>
      </c>
      <c r="C196" s="27">
        <v>2023</v>
      </c>
      <c r="D196" s="27" t="s">
        <v>318</v>
      </c>
      <c r="E196" s="27" t="s">
        <v>389</v>
      </c>
      <c r="F196" s="27" t="s">
        <v>390</v>
      </c>
      <c r="G196" s="27">
        <v>90</v>
      </c>
      <c r="H196" s="27">
        <v>0.9</v>
      </c>
      <c r="I196" s="27">
        <v>90.9</v>
      </c>
      <c r="J196" s="29">
        <v>79.10526</v>
      </c>
      <c r="K196" s="27">
        <v>1</v>
      </c>
      <c r="L196" s="27">
        <v>80.10526</v>
      </c>
      <c r="M196" s="27">
        <v>69.6</v>
      </c>
      <c r="N196" s="27">
        <v>0</v>
      </c>
      <c r="O196" s="27">
        <v>69.6</v>
      </c>
      <c r="P196" s="27">
        <v>80.673945</v>
      </c>
      <c r="Q196" s="27">
        <v>39</v>
      </c>
      <c r="R196" s="27">
        <v>42</v>
      </c>
      <c r="S196" s="27" t="s">
        <v>33</v>
      </c>
      <c r="T196" s="27">
        <v>91</v>
      </c>
      <c r="U196" s="37"/>
      <c r="V196" s="30"/>
      <c r="W196" s="30"/>
      <c r="X196" s="3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</row>
    <row r="197" s="4" customFormat="1" ht="15" customHeight="1" spans="1:190">
      <c r="A197" s="27" t="s">
        <v>29</v>
      </c>
      <c r="B197" s="27" t="s">
        <v>310</v>
      </c>
      <c r="C197" s="27">
        <v>2023</v>
      </c>
      <c r="D197" s="27" t="s">
        <v>311</v>
      </c>
      <c r="E197" s="27" t="s">
        <v>391</v>
      </c>
      <c r="F197" s="27" t="s">
        <v>392</v>
      </c>
      <c r="G197" s="27">
        <v>90</v>
      </c>
      <c r="H197" s="27">
        <v>0</v>
      </c>
      <c r="I197" s="27">
        <f t="shared" si="57"/>
        <v>90</v>
      </c>
      <c r="J197" s="29">
        <v>81.86842</v>
      </c>
      <c r="K197" s="27">
        <v>0</v>
      </c>
      <c r="L197" s="27">
        <f t="shared" si="58"/>
        <v>81.86842</v>
      </c>
      <c r="M197" s="27">
        <v>57.5</v>
      </c>
      <c r="N197" s="27">
        <v>0</v>
      </c>
      <c r="O197" s="27">
        <f t="shared" si="59"/>
        <v>57.5</v>
      </c>
      <c r="P197" s="27">
        <f t="shared" si="60"/>
        <v>80.651315</v>
      </c>
      <c r="Q197" s="27">
        <v>40</v>
      </c>
      <c r="R197" s="27">
        <v>34</v>
      </c>
      <c r="S197" s="32" t="s">
        <v>117</v>
      </c>
      <c r="T197" s="27">
        <v>91</v>
      </c>
      <c r="U197" s="30" t="s">
        <v>118</v>
      </c>
      <c r="V197" s="30"/>
      <c r="W197" s="30"/>
      <c r="X197" s="3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</row>
    <row r="198" s="4" customFormat="1" ht="15" customHeight="1" spans="1:190">
      <c r="A198" s="27" t="s">
        <v>29</v>
      </c>
      <c r="B198" s="27" t="s">
        <v>310</v>
      </c>
      <c r="C198" s="27">
        <v>2023</v>
      </c>
      <c r="D198" s="27" t="s">
        <v>318</v>
      </c>
      <c r="E198" s="27" t="s">
        <v>393</v>
      </c>
      <c r="F198" s="27" t="s">
        <v>394</v>
      </c>
      <c r="G198" s="27">
        <v>90</v>
      </c>
      <c r="H198" s="27">
        <v>1</v>
      </c>
      <c r="I198" s="27">
        <v>91</v>
      </c>
      <c r="J198" s="29">
        <v>80.09524</v>
      </c>
      <c r="K198" s="27">
        <v>0</v>
      </c>
      <c r="L198" s="27">
        <v>80.09524</v>
      </c>
      <c r="M198" s="27">
        <v>65.6</v>
      </c>
      <c r="N198" s="27">
        <v>0</v>
      </c>
      <c r="O198" s="27">
        <v>65.6</v>
      </c>
      <c r="P198" s="27">
        <v>80.28143</v>
      </c>
      <c r="Q198" s="27">
        <v>41</v>
      </c>
      <c r="R198" s="27">
        <v>38</v>
      </c>
      <c r="S198" s="27" t="s">
        <v>33</v>
      </c>
      <c r="T198" s="27">
        <v>91</v>
      </c>
      <c r="U198" s="37"/>
      <c r="V198" s="30"/>
      <c r="W198" s="30"/>
      <c r="X198" s="3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</row>
    <row r="199" s="4" customFormat="1" ht="15" customHeight="1" spans="1:190">
      <c r="A199" s="27" t="s">
        <v>29</v>
      </c>
      <c r="B199" s="27" t="s">
        <v>310</v>
      </c>
      <c r="C199" s="27">
        <v>2023</v>
      </c>
      <c r="D199" s="27" t="s">
        <v>311</v>
      </c>
      <c r="E199" s="27" t="s">
        <v>395</v>
      </c>
      <c r="F199" s="27" t="s">
        <v>396</v>
      </c>
      <c r="G199" s="27">
        <v>90</v>
      </c>
      <c r="H199" s="27">
        <v>0</v>
      </c>
      <c r="I199" s="27">
        <f t="shared" si="57"/>
        <v>90</v>
      </c>
      <c r="J199" s="29">
        <v>79</v>
      </c>
      <c r="K199" s="27">
        <v>0</v>
      </c>
      <c r="L199" s="27">
        <f t="shared" si="58"/>
        <v>79</v>
      </c>
      <c r="M199" s="27">
        <v>74.7</v>
      </c>
      <c r="N199" s="27">
        <v>0</v>
      </c>
      <c r="O199" s="27">
        <f t="shared" si="59"/>
        <v>74.7</v>
      </c>
      <c r="P199" s="27">
        <f t="shared" si="60"/>
        <v>80.22</v>
      </c>
      <c r="Q199" s="27">
        <v>42</v>
      </c>
      <c r="R199" s="27">
        <v>44</v>
      </c>
      <c r="S199" s="27" t="s">
        <v>33</v>
      </c>
      <c r="T199" s="27">
        <v>91</v>
      </c>
      <c r="U199" s="37"/>
      <c r="V199" s="30"/>
      <c r="W199" s="30"/>
      <c r="X199" s="3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</row>
    <row r="200" s="4" customFormat="1" ht="15" customHeight="1" spans="1:190">
      <c r="A200" s="27" t="s">
        <v>29</v>
      </c>
      <c r="B200" s="27" t="s">
        <v>310</v>
      </c>
      <c r="C200" s="27">
        <v>2023</v>
      </c>
      <c r="D200" s="27" t="s">
        <v>318</v>
      </c>
      <c r="E200" s="27" t="s">
        <v>397</v>
      </c>
      <c r="F200" s="27" t="s">
        <v>398</v>
      </c>
      <c r="G200" s="27">
        <v>90</v>
      </c>
      <c r="H200" s="27">
        <v>0</v>
      </c>
      <c r="I200" s="27">
        <v>90</v>
      </c>
      <c r="J200" s="29">
        <v>78.13158</v>
      </c>
      <c r="K200" s="27">
        <v>0</v>
      </c>
      <c r="L200" s="27">
        <v>78.13158</v>
      </c>
      <c r="M200" s="27">
        <v>79.6</v>
      </c>
      <c r="N200" s="27">
        <v>0</v>
      </c>
      <c r="O200" s="27">
        <v>79.6</v>
      </c>
      <c r="P200" s="27">
        <v>80.058685</v>
      </c>
      <c r="Q200" s="27">
        <v>43</v>
      </c>
      <c r="R200" s="27">
        <v>47</v>
      </c>
      <c r="S200" s="27" t="s">
        <v>33</v>
      </c>
      <c r="T200" s="27">
        <v>91</v>
      </c>
      <c r="U200" s="37"/>
      <c r="V200" s="30"/>
      <c r="W200" s="30"/>
      <c r="X200" s="3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</row>
    <row r="201" s="4" customFormat="1" ht="15" customHeight="1" spans="1:190">
      <c r="A201" s="27" t="s">
        <v>29</v>
      </c>
      <c r="B201" s="27" t="s">
        <v>310</v>
      </c>
      <c r="C201" s="27">
        <v>2023</v>
      </c>
      <c r="D201" s="27" t="s">
        <v>318</v>
      </c>
      <c r="E201" s="27" t="s">
        <v>399</v>
      </c>
      <c r="F201" s="27" t="s">
        <v>400</v>
      </c>
      <c r="G201" s="27">
        <v>90</v>
      </c>
      <c r="H201" s="27">
        <v>0</v>
      </c>
      <c r="I201" s="27">
        <v>90</v>
      </c>
      <c r="J201" s="29">
        <v>78.71053</v>
      </c>
      <c r="K201" s="27">
        <v>0</v>
      </c>
      <c r="L201" s="27">
        <v>78.71053</v>
      </c>
      <c r="M201" s="27">
        <v>71</v>
      </c>
      <c r="N201" s="27">
        <v>0</v>
      </c>
      <c r="O201" s="27">
        <v>71</v>
      </c>
      <c r="P201" s="27">
        <v>79.6328975</v>
      </c>
      <c r="Q201" s="27">
        <v>44</v>
      </c>
      <c r="R201" s="27">
        <v>45</v>
      </c>
      <c r="S201" s="27" t="s">
        <v>33</v>
      </c>
      <c r="T201" s="27">
        <v>91</v>
      </c>
      <c r="U201" s="37"/>
      <c r="V201" s="30"/>
      <c r="W201" s="30"/>
      <c r="X201" s="3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</row>
    <row r="202" s="4" customFormat="1" ht="15" customHeight="1" spans="1:190">
      <c r="A202" s="27" t="s">
        <v>29</v>
      </c>
      <c r="B202" s="27" t="s">
        <v>310</v>
      </c>
      <c r="C202" s="27">
        <v>2023</v>
      </c>
      <c r="D202" s="27" t="s">
        <v>318</v>
      </c>
      <c r="E202" s="27" t="s">
        <v>401</v>
      </c>
      <c r="F202" s="27" t="s">
        <v>402</v>
      </c>
      <c r="G202" s="27">
        <v>90</v>
      </c>
      <c r="H202" s="27">
        <v>0</v>
      </c>
      <c r="I202" s="27">
        <v>90</v>
      </c>
      <c r="J202" s="29">
        <v>77.65789</v>
      </c>
      <c r="K202" s="27">
        <v>0</v>
      </c>
      <c r="L202" s="27">
        <v>77.65789</v>
      </c>
      <c r="M202" s="27">
        <v>76.9</v>
      </c>
      <c r="N202" s="27">
        <v>0</v>
      </c>
      <c r="O202" s="27">
        <v>76.9</v>
      </c>
      <c r="P202" s="27">
        <v>79.4334175</v>
      </c>
      <c r="Q202" s="27">
        <v>45</v>
      </c>
      <c r="R202" s="27">
        <v>49</v>
      </c>
      <c r="S202" s="27" t="s">
        <v>33</v>
      </c>
      <c r="T202" s="27">
        <v>91</v>
      </c>
      <c r="U202" s="37"/>
      <c r="V202" s="30"/>
      <c r="W202" s="30"/>
      <c r="X202" s="3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</row>
    <row r="203" s="4" customFormat="1" ht="15" customHeight="1" spans="1:190">
      <c r="A203" s="27" t="s">
        <v>29</v>
      </c>
      <c r="B203" s="27" t="s">
        <v>310</v>
      </c>
      <c r="C203" s="27">
        <v>2023</v>
      </c>
      <c r="D203" s="27" t="s">
        <v>318</v>
      </c>
      <c r="E203" s="27" t="s">
        <v>403</v>
      </c>
      <c r="F203" s="27" t="s">
        <v>404</v>
      </c>
      <c r="G203" s="27">
        <v>90</v>
      </c>
      <c r="H203" s="27">
        <v>0</v>
      </c>
      <c r="I203" s="27">
        <v>90</v>
      </c>
      <c r="J203" s="29">
        <v>80.15789</v>
      </c>
      <c r="K203" s="27">
        <v>0</v>
      </c>
      <c r="L203" s="27">
        <v>80.15789</v>
      </c>
      <c r="M203" s="27">
        <v>55.4</v>
      </c>
      <c r="N203" s="27">
        <v>0</v>
      </c>
      <c r="O203" s="27">
        <v>55.4</v>
      </c>
      <c r="P203" s="27">
        <v>79.1584175</v>
      </c>
      <c r="Q203" s="27">
        <v>46</v>
      </c>
      <c r="R203" s="27">
        <v>37</v>
      </c>
      <c r="S203" s="32" t="s">
        <v>117</v>
      </c>
      <c r="T203" s="27">
        <v>91</v>
      </c>
      <c r="U203" s="30" t="s">
        <v>118</v>
      </c>
      <c r="V203" s="30"/>
      <c r="W203" s="30"/>
      <c r="X203" s="3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</row>
    <row r="204" s="4" customFormat="1" ht="15" customHeight="1" spans="1:190">
      <c r="A204" s="27" t="s">
        <v>29</v>
      </c>
      <c r="B204" s="27" t="s">
        <v>310</v>
      </c>
      <c r="C204" s="27">
        <v>2023</v>
      </c>
      <c r="D204" s="27" t="s">
        <v>311</v>
      </c>
      <c r="E204" s="27" t="s">
        <v>405</v>
      </c>
      <c r="F204" s="27" t="s">
        <v>406</v>
      </c>
      <c r="G204" s="27">
        <v>90</v>
      </c>
      <c r="H204" s="27">
        <v>0</v>
      </c>
      <c r="I204" s="27">
        <f t="shared" ref="I204:I211" si="61">G204+H204</f>
        <v>90</v>
      </c>
      <c r="J204" s="29">
        <v>77.34211</v>
      </c>
      <c r="K204" s="27">
        <v>0</v>
      </c>
      <c r="L204" s="27">
        <f t="shared" ref="L204:L211" si="62">J204+K204</f>
        <v>77.34211</v>
      </c>
      <c r="M204" s="27">
        <v>74</v>
      </c>
      <c r="N204" s="27">
        <v>0</v>
      </c>
      <c r="O204" s="27">
        <f t="shared" ref="O204:O211" si="63">M204+N204</f>
        <v>74</v>
      </c>
      <c r="P204" s="27">
        <f t="shared" ref="P204:P211" si="64">I204*0.15+L204*0.75+O204*0.1</f>
        <v>78.9065825</v>
      </c>
      <c r="Q204" s="27">
        <v>47</v>
      </c>
      <c r="R204" s="27">
        <v>52</v>
      </c>
      <c r="S204" s="27" t="s">
        <v>33</v>
      </c>
      <c r="T204" s="27">
        <v>91</v>
      </c>
      <c r="U204" s="37"/>
      <c r="V204" s="30"/>
      <c r="W204" s="30"/>
      <c r="X204" s="3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</row>
    <row r="205" s="4" customFormat="1" ht="15" customHeight="1" spans="1:190">
      <c r="A205" s="27" t="s">
        <v>29</v>
      </c>
      <c r="B205" s="27" t="s">
        <v>310</v>
      </c>
      <c r="C205" s="27">
        <v>2023</v>
      </c>
      <c r="D205" s="27" t="s">
        <v>318</v>
      </c>
      <c r="E205" s="27" t="s">
        <v>407</v>
      </c>
      <c r="F205" s="27" t="s">
        <v>408</v>
      </c>
      <c r="G205" s="27">
        <v>90</v>
      </c>
      <c r="H205" s="27">
        <v>0</v>
      </c>
      <c r="I205" s="27">
        <v>90</v>
      </c>
      <c r="J205" s="29">
        <v>77.52632</v>
      </c>
      <c r="K205" s="27">
        <v>0</v>
      </c>
      <c r="L205" s="27">
        <v>77.52632</v>
      </c>
      <c r="M205" s="27">
        <v>72.3</v>
      </c>
      <c r="N205" s="27">
        <v>0</v>
      </c>
      <c r="O205" s="27">
        <v>72.3</v>
      </c>
      <c r="P205" s="27">
        <v>78.87474</v>
      </c>
      <c r="Q205" s="27">
        <v>48</v>
      </c>
      <c r="R205" s="27">
        <v>50</v>
      </c>
      <c r="S205" s="27" t="s">
        <v>33</v>
      </c>
      <c r="T205" s="27">
        <v>91</v>
      </c>
      <c r="U205" s="37"/>
      <c r="V205" s="30"/>
      <c r="W205" s="30"/>
      <c r="X205" s="3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</row>
    <row r="206" s="4" customFormat="1" ht="15" customHeight="1" spans="1:190">
      <c r="A206" s="27" t="s">
        <v>29</v>
      </c>
      <c r="B206" s="27" t="s">
        <v>310</v>
      </c>
      <c r="C206" s="27">
        <v>2023</v>
      </c>
      <c r="D206" s="27" t="s">
        <v>318</v>
      </c>
      <c r="E206" s="27" t="s">
        <v>409</v>
      </c>
      <c r="F206" s="27" t="s">
        <v>410</v>
      </c>
      <c r="G206" s="27">
        <v>90</v>
      </c>
      <c r="H206" s="27">
        <v>0</v>
      </c>
      <c r="I206" s="27">
        <v>90</v>
      </c>
      <c r="J206" s="29">
        <v>76.65789</v>
      </c>
      <c r="K206" s="27">
        <v>0</v>
      </c>
      <c r="L206" s="27">
        <v>76.65789</v>
      </c>
      <c r="M206" s="27">
        <v>77.7</v>
      </c>
      <c r="N206" s="27">
        <v>0</v>
      </c>
      <c r="O206" s="27">
        <v>77.7</v>
      </c>
      <c r="P206" s="27">
        <v>78.7634175</v>
      </c>
      <c r="Q206" s="27">
        <v>49</v>
      </c>
      <c r="R206" s="27">
        <v>55</v>
      </c>
      <c r="S206" s="27" t="s">
        <v>33</v>
      </c>
      <c r="T206" s="27">
        <v>91</v>
      </c>
      <c r="U206" s="37"/>
      <c r="V206" s="30"/>
      <c r="W206" s="30"/>
      <c r="X206" s="3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</row>
    <row r="207" s="4" customFormat="1" ht="15" customHeight="1" spans="1:190">
      <c r="A207" s="27" t="s">
        <v>29</v>
      </c>
      <c r="B207" s="27" t="s">
        <v>310</v>
      </c>
      <c r="C207" s="27">
        <v>2023</v>
      </c>
      <c r="D207" s="27" t="s">
        <v>318</v>
      </c>
      <c r="E207" s="27" t="s">
        <v>411</v>
      </c>
      <c r="F207" s="27" t="s">
        <v>412</v>
      </c>
      <c r="G207" s="27">
        <v>90</v>
      </c>
      <c r="H207" s="27">
        <v>0</v>
      </c>
      <c r="I207" s="27">
        <v>90</v>
      </c>
      <c r="J207" s="29">
        <v>75.55263</v>
      </c>
      <c r="K207" s="27">
        <v>0</v>
      </c>
      <c r="L207" s="27">
        <v>75.55263</v>
      </c>
      <c r="M207" s="27">
        <v>85.1</v>
      </c>
      <c r="N207" s="27">
        <v>0</v>
      </c>
      <c r="O207" s="27">
        <v>85.1</v>
      </c>
      <c r="P207" s="27">
        <v>78.6744725</v>
      </c>
      <c r="Q207" s="27">
        <v>50</v>
      </c>
      <c r="R207" s="27">
        <v>62</v>
      </c>
      <c r="S207" s="32" t="s">
        <v>117</v>
      </c>
      <c r="T207" s="27">
        <v>91</v>
      </c>
      <c r="U207" s="30" t="s">
        <v>169</v>
      </c>
      <c r="V207" s="30"/>
      <c r="W207" s="30"/>
      <c r="X207" s="3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</row>
    <row r="208" s="4" customFormat="1" ht="15" customHeight="1" spans="1:190">
      <c r="A208" s="27" t="s">
        <v>29</v>
      </c>
      <c r="B208" s="27" t="s">
        <v>310</v>
      </c>
      <c r="C208" s="27">
        <v>2023</v>
      </c>
      <c r="D208" s="27" t="s">
        <v>311</v>
      </c>
      <c r="E208" s="27" t="s">
        <v>413</v>
      </c>
      <c r="F208" s="27" t="s">
        <v>414</v>
      </c>
      <c r="G208" s="27">
        <v>90</v>
      </c>
      <c r="H208" s="27">
        <v>0</v>
      </c>
      <c r="I208" s="27">
        <f t="shared" si="61"/>
        <v>90</v>
      </c>
      <c r="J208" s="29">
        <v>75.44737</v>
      </c>
      <c r="K208" s="27">
        <v>1.5</v>
      </c>
      <c r="L208" s="27">
        <f t="shared" si="62"/>
        <v>76.94737</v>
      </c>
      <c r="M208" s="27">
        <v>74.5</v>
      </c>
      <c r="N208" s="27">
        <v>0</v>
      </c>
      <c r="O208" s="27">
        <f t="shared" si="63"/>
        <v>74.5</v>
      </c>
      <c r="P208" s="27">
        <f t="shared" si="64"/>
        <v>78.6605275</v>
      </c>
      <c r="Q208" s="27">
        <v>51</v>
      </c>
      <c r="R208" s="27">
        <v>64</v>
      </c>
      <c r="S208" s="32" t="s">
        <v>117</v>
      </c>
      <c r="T208" s="27">
        <v>91</v>
      </c>
      <c r="U208" s="30" t="s">
        <v>169</v>
      </c>
      <c r="V208" s="30"/>
      <c r="W208" s="30"/>
      <c r="X208" s="3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</row>
    <row r="209" s="4" customFormat="1" ht="15" customHeight="1" spans="1:190">
      <c r="A209" s="27" t="s">
        <v>29</v>
      </c>
      <c r="B209" s="27" t="s">
        <v>310</v>
      </c>
      <c r="C209" s="27">
        <v>2023</v>
      </c>
      <c r="D209" s="27" t="s">
        <v>311</v>
      </c>
      <c r="E209" s="27" t="s">
        <v>415</v>
      </c>
      <c r="F209" s="27" t="s">
        <v>416</v>
      </c>
      <c r="G209" s="27">
        <v>90</v>
      </c>
      <c r="H209" s="27">
        <v>0</v>
      </c>
      <c r="I209" s="27">
        <f t="shared" si="61"/>
        <v>90</v>
      </c>
      <c r="J209" s="29">
        <v>79.65789</v>
      </c>
      <c r="K209" s="27">
        <v>0</v>
      </c>
      <c r="L209" s="27">
        <f t="shared" si="62"/>
        <v>79.65789</v>
      </c>
      <c r="M209" s="27">
        <v>53.8</v>
      </c>
      <c r="N209" s="27">
        <v>0</v>
      </c>
      <c r="O209" s="27">
        <f t="shared" si="63"/>
        <v>53.8</v>
      </c>
      <c r="P209" s="27">
        <f t="shared" si="64"/>
        <v>78.6234175</v>
      </c>
      <c r="Q209" s="27">
        <v>52</v>
      </c>
      <c r="R209" s="27">
        <v>40</v>
      </c>
      <c r="S209" s="32" t="s">
        <v>117</v>
      </c>
      <c r="T209" s="27">
        <v>91</v>
      </c>
      <c r="U209" s="30" t="s">
        <v>118</v>
      </c>
      <c r="V209" s="30"/>
      <c r="W209" s="30"/>
      <c r="X209" s="3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</row>
    <row r="210" s="4" customFormat="1" ht="15" customHeight="1" spans="1:190">
      <c r="A210" s="27" t="s">
        <v>29</v>
      </c>
      <c r="B210" s="27" t="s">
        <v>310</v>
      </c>
      <c r="C210" s="27">
        <v>2023</v>
      </c>
      <c r="D210" s="27" t="s">
        <v>311</v>
      </c>
      <c r="E210" s="27" t="s">
        <v>417</v>
      </c>
      <c r="F210" s="27" t="s">
        <v>418</v>
      </c>
      <c r="G210" s="27">
        <v>90</v>
      </c>
      <c r="H210" s="27">
        <v>0</v>
      </c>
      <c r="I210" s="27">
        <f t="shared" si="61"/>
        <v>90</v>
      </c>
      <c r="J210" s="29">
        <v>75.63158</v>
      </c>
      <c r="K210" s="27">
        <v>1.78</v>
      </c>
      <c r="L210" s="27">
        <f t="shared" si="62"/>
        <v>77.41158</v>
      </c>
      <c r="M210" s="27">
        <v>70.3</v>
      </c>
      <c r="N210" s="27">
        <v>0</v>
      </c>
      <c r="O210" s="27">
        <f t="shared" si="63"/>
        <v>70.3</v>
      </c>
      <c r="P210" s="27">
        <f t="shared" si="64"/>
        <v>78.588685</v>
      </c>
      <c r="Q210" s="27">
        <v>53</v>
      </c>
      <c r="R210" s="27">
        <v>61</v>
      </c>
      <c r="S210" s="27" t="s">
        <v>33</v>
      </c>
      <c r="T210" s="27">
        <v>91</v>
      </c>
      <c r="U210" s="37"/>
      <c r="V210" s="30"/>
      <c r="W210" s="30"/>
      <c r="X210" s="3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</row>
    <row r="211" s="4" customFormat="1" ht="15" customHeight="1" spans="1:190">
      <c r="A211" s="27" t="s">
        <v>29</v>
      </c>
      <c r="B211" s="27" t="s">
        <v>310</v>
      </c>
      <c r="C211" s="27">
        <v>2023</v>
      </c>
      <c r="D211" s="27" t="s">
        <v>311</v>
      </c>
      <c r="E211" s="27" t="s">
        <v>419</v>
      </c>
      <c r="F211" s="27" t="s">
        <v>420</v>
      </c>
      <c r="G211" s="27">
        <v>90</v>
      </c>
      <c r="H211" s="27">
        <v>0</v>
      </c>
      <c r="I211" s="27">
        <f t="shared" si="61"/>
        <v>90</v>
      </c>
      <c r="J211" s="29">
        <v>75.94737</v>
      </c>
      <c r="K211" s="27">
        <v>0</v>
      </c>
      <c r="L211" s="27">
        <f t="shared" si="62"/>
        <v>75.94737</v>
      </c>
      <c r="M211" s="27">
        <v>80.8</v>
      </c>
      <c r="N211" s="27">
        <v>0</v>
      </c>
      <c r="O211" s="27">
        <f t="shared" si="63"/>
        <v>80.8</v>
      </c>
      <c r="P211" s="27">
        <f t="shared" si="64"/>
        <v>78.5405275</v>
      </c>
      <c r="Q211" s="27">
        <v>54</v>
      </c>
      <c r="R211" s="27">
        <v>59</v>
      </c>
      <c r="S211" s="27" t="s">
        <v>33</v>
      </c>
      <c r="T211" s="27">
        <v>91</v>
      </c>
      <c r="U211" s="37"/>
      <c r="V211" s="30"/>
      <c r="W211" s="30"/>
      <c r="X211" s="3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</row>
    <row r="212" s="4" customFormat="1" ht="15" customHeight="1" spans="1:190">
      <c r="A212" s="27" t="s">
        <v>29</v>
      </c>
      <c r="B212" s="27" t="s">
        <v>310</v>
      </c>
      <c r="C212" s="27">
        <v>2023</v>
      </c>
      <c r="D212" s="27" t="s">
        <v>318</v>
      </c>
      <c r="E212" s="27" t="s">
        <v>421</v>
      </c>
      <c r="F212" s="27" t="s">
        <v>422</v>
      </c>
      <c r="G212" s="27">
        <v>90</v>
      </c>
      <c r="H212" s="27">
        <v>0</v>
      </c>
      <c r="I212" s="27">
        <v>90</v>
      </c>
      <c r="J212" s="29">
        <v>76.36842</v>
      </c>
      <c r="K212" s="27">
        <v>0</v>
      </c>
      <c r="L212" s="27">
        <v>76.36842</v>
      </c>
      <c r="M212" s="27">
        <v>76</v>
      </c>
      <c r="N212" s="27">
        <v>0</v>
      </c>
      <c r="O212" s="27">
        <v>76</v>
      </c>
      <c r="P212" s="27">
        <v>78.376315</v>
      </c>
      <c r="Q212" s="27">
        <v>55</v>
      </c>
      <c r="R212" s="27">
        <v>56</v>
      </c>
      <c r="S212" s="32" t="s">
        <v>117</v>
      </c>
      <c r="T212" s="27">
        <v>91</v>
      </c>
      <c r="U212" s="30" t="s">
        <v>169</v>
      </c>
      <c r="V212" s="30"/>
      <c r="W212" s="30"/>
      <c r="X212" s="3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</row>
    <row r="213" s="4" customFormat="1" ht="15" customHeight="1" spans="1:190">
      <c r="A213" s="27" t="s">
        <v>29</v>
      </c>
      <c r="B213" s="27" t="s">
        <v>310</v>
      </c>
      <c r="C213" s="27">
        <v>2023</v>
      </c>
      <c r="D213" s="27" t="s">
        <v>311</v>
      </c>
      <c r="E213" s="27" t="s">
        <v>423</v>
      </c>
      <c r="F213" s="27" t="s">
        <v>424</v>
      </c>
      <c r="G213" s="27">
        <v>90</v>
      </c>
      <c r="H213" s="27">
        <v>0</v>
      </c>
      <c r="I213" s="27">
        <f t="shared" ref="I213:I217" si="65">G213+H213</f>
        <v>90</v>
      </c>
      <c r="J213" s="29">
        <v>75.47368</v>
      </c>
      <c r="K213" s="27">
        <v>1.5</v>
      </c>
      <c r="L213" s="27">
        <f t="shared" ref="L213:L217" si="66">J213+K213</f>
        <v>76.97368</v>
      </c>
      <c r="M213" s="27">
        <v>70.5</v>
      </c>
      <c r="N213" s="27">
        <v>0</v>
      </c>
      <c r="O213" s="27">
        <f t="shared" ref="O213:O217" si="67">M213+N213</f>
        <v>70.5</v>
      </c>
      <c r="P213" s="27">
        <f t="shared" ref="P213:P217" si="68">I213*0.15+L213*0.75+O213*0.1</f>
        <v>78.28026</v>
      </c>
      <c r="Q213" s="27">
        <v>56</v>
      </c>
      <c r="R213" s="27">
        <v>63</v>
      </c>
      <c r="S213" s="27" t="s">
        <v>33</v>
      </c>
      <c r="T213" s="27">
        <v>91</v>
      </c>
      <c r="U213" s="37"/>
      <c r="V213" s="30"/>
      <c r="W213" s="30"/>
      <c r="X213" s="3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</row>
    <row r="214" s="4" customFormat="1" ht="15" customHeight="1" spans="1:190">
      <c r="A214" s="27" t="s">
        <v>29</v>
      </c>
      <c r="B214" s="27" t="s">
        <v>310</v>
      </c>
      <c r="C214" s="27">
        <v>2023</v>
      </c>
      <c r="D214" s="27" t="s">
        <v>318</v>
      </c>
      <c r="E214" s="27" t="s">
        <v>425</v>
      </c>
      <c r="F214" s="27" t="s">
        <v>426</v>
      </c>
      <c r="G214" s="27">
        <v>90</v>
      </c>
      <c r="H214" s="27">
        <v>0</v>
      </c>
      <c r="I214" s="27">
        <v>90</v>
      </c>
      <c r="J214" s="29">
        <v>79.13158</v>
      </c>
      <c r="K214" s="27">
        <v>0</v>
      </c>
      <c r="L214" s="27">
        <v>79.13158</v>
      </c>
      <c r="M214" s="27">
        <v>47.3</v>
      </c>
      <c r="N214" s="27">
        <v>0</v>
      </c>
      <c r="O214" s="27">
        <v>47.3</v>
      </c>
      <c r="P214" s="27">
        <v>77.578685</v>
      </c>
      <c r="Q214" s="27">
        <v>57</v>
      </c>
      <c r="R214" s="27">
        <v>41</v>
      </c>
      <c r="S214" s="32" t="s">
        <v>117</v>
      </c>
      <c r="T214" s="27">
        <v>91</v>
      </c>
      <c r="U214" s="30" t="s">
        <v>118</v>
      </c>
      <c r="V214" s="30"/>
      <c r="W214" s="30"/>
      <c r="X214" s="3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</row>
    <row r="215" s="4" customFormat="1" ht="15" customHeight="1" spans="1:190">
      <c r="A215" s="27" t="s">
        <v>29</v>
      </c>
      <c r="B215" s="27" t="s">
        <v>310</v>
      </c>
      <c r="C215" s="27">
        <v>2023</v>
      </c>
      <c r="D215" s="27" t="s">
        <v>311</v>
      </c>
      <c r="E215" s="27" t="s">
        <v>427</v>
      </c>
      <c r="F215" s="27" t="s">
        <v>428</v>
      </c>
      <c r="G215" s="27">
        <v>90</v>
      </c>
      <c r="H215" s="27">
        <v>1.4</v>
      </c>
      <c r="I215" s="27">
        <f t="shared" si="65"/>
        <v>91.4</v>
      </c>
      <c r="J215" s="29">
        <v>77.15789</v>
      </c>
      <c r="K215" s="27">
        <v>0</v>
      </c>
      <c r="L215" s="27">
        <f t="shared" si="66"/>
        <v>77.15789</v>
      </c>
      <c r="M215" s="27">
        <v>60</v>
      </c>
      <c r="N215" s="27">
        <v>0</v>
      </c>
      <c r="O215" s="27">
        <f t="shared" si="67"/>
        <v>60</v>
      </c>
      <c r="P215" s="27">
        <f t="shared" si="68"/>
        <v>77.5784175</v>
      </c>
      <c r="Q215" s="27">
        <v>58</v>
      </c>
      <c r="R215" s="27">
        <v>53</v>
      </c>
      <c r="S215" s="27" t="s">
        <v>33</v>
      </c>
      <c r="T215" s="27">
        <v>91</v>
      </c>
      <c r="U215" s="37"/>
      <c r="V215" s="30"/>
      <c r="W215" s="30"/>
      <c r="X215" s="3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</row>
    <row r="216" s="4" customFormat="1" ht="15" customHeight="1" spans="1:190">
      <c r="A216" s="27" t="s">
        <v>29</v>
      </c>
      <c r="B216" s="27" t="s">
        <v>310</v>
      </c>
      <c r="C216" s="27">
        <v>2023</v>
      </c>
      <c r="D216" s="27" t="s">
        <v>318</v>
      </c>
      <c r="E216" s="27" t="s">
        <v>429</v>
      </c>
      <c r="F216" s="27" t="s">
        <v>430</v>
      </c>
      <c r="G216" s="27">
        <v>90</v>
      </c>
      <c r="H216" s="27">
        <v>0</v>
      </c>
      <c r="I216" s="27">
        <v>90</v>
      </c>
      <c r="J216" s="29">
        <v>75.73684</v>
      </c>
      <c r="K216" s="27">
        <v>0</v>
      </c>
      <c r="L216" s="27">
        <v>75.73684</v>
      </c>
      <c r="M216" s="27">
        <v>72.2</v>
      </c>
      <c r="N216" s="27">
        <v>0</v>
      </c>
      <c r="O216" s="27">
        <v>72.2</v>
      </c>
      <c r="P216" s="27">
        <v>77.52263</v>
      </c>
      <c r="Q216" s="27">
        <v>59</v>
      </c>
      <c r="R216" s="27">
        <v>60</v>
      </c>
      <c r="S216" s="27" t="s">
        <v>33</v>
      </c>
      <c r="T216" s="27">
        <v>91</v>
      </c>
      <c r="U216" s="37"/>
      <c r="V216" s="30"/>
      <c r="W216" s="30"/>
      <c r="X216" s="3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</row>
    <row r="217" s="4" customFormat="1" ht="15" customHeight="1" spans="1:190">
      <c r="A217" s="27" t="s">
        <v>29</v>
      </c>
      <c r="B217" s="27" t="s">
        <v>310</v>
      </c>
      <c r="C217" s="27">
        <v>2023</v>
      </c>
      <c r="D217" s="27" t="s">
        <v>311</v>
      </c>
      <c r="E217" s="27" t="s">
        <v>431</v>
      </c>
      <c r="F217" s="27" t="s">
        <v>432</v>
      </c>
      <c r="G217" s="27">
        <v>90</v>
      </c>
      <c r="H217" s="27">
        <v>0</v>
      </c>
      <c r="I217" s="27">
        <f t="shared" si="65"/>
        <v>90</v>
      </c>
      <c r="J217" s="29">
        <v>76.78947</v>
      </c>
      <c r="K217" s="27">
        <v>0</v>
      </c>
      <c r="L217" s="27">
        <f t="shared" si="66"/>
        <v>76.78947</v>
      </c>
      <c r="M217" s="27">
        <v>63.7</v>
      </c>
      <c r="N217" s="27">
        <v>0</v>
      </c>
      <c r="O217" s="27">
        <f t="shared" si="67"/>
        <v>63.7</v>
      </c>
      <c r="P217" s="27">
        <f t="shared" si="68"/>
        <v>77.4621025</v>
      </c>
      <c r="Q217" s="27">
        <v>60</v>
      </c>
      <c r="R217" s="27">
        <v>54</v>
      </c>
      <c r="S217" s="27" t="s">
        <v>33</v>
      </c>
      <c r="T217" s="27">
        <v>91</v>
      </c>
      <c r="U217" s="37"/>
      <c r="V217" s="30"/>
      <c r="W217" s="30"/>
      <c r="X217" s="3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</row>
    <row r="218" s="4" customFormat="1" ht="15" customHeight="1" spans="1:190">
      <c r="A218" s="27" t="s">
        <v>29</v>
      </c>
      <c r="B218" s="27" t="s">
        <v>310</v>
      </c>
      <c r="C218" s="27">
        <v>2023</v>
      </c>
      <c r="D218" s="27" t="s">
        <v>318</v>
      </c>
      <c r="E218" s="27" t="s">
        <v>433</v>
      </c>
      <c r="F218" s="27" t="s">
        <v>434</v>
      </c>
      <c r="G218" s="27">
        <v>90</v>
      </c>
      <c r="H218" s="27">
        <v>0</v>
      </c>
      <c r="I218" s="27">
        <v>90</v>
      </c>
      <c r="J218" s="29">
        <v>78.07895</v>
      </c>
      <c r="K218" s="27">
        <v>0</v>
      </c>
      <c r="L218" s="27">
        <v>78.07895</v>
      </c>
      <c r="M218" s="27">
        <v>51.6</v>
      </c>
      <c r="N218" s="27">
        <v>0</v>
      </c>
      <c r="O218" s="27">
        <v>51.6</v>
      </c>
      <c r="P218" s="27">
        <v>77.2192125</v>
      </c>
      <c r="Q218" s="27">
        <v>61</v>
      </c>
      <c r="R218" s="27">
        <v>48</v>
      </c>
      <c r="S218" s="32" t="s">
        <v>117</v>
      </c>
      <c r="T218" s="27">
        <v>91</v>
      </c>
      <c r="U218" s="30" t="s">
        <v>118</v>
      </c>
      <c r="V218" s="30"/>
      <c r="W218" s="30"/>
      <c r="X218" s="3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</row>
    <row r="219" s="4" customFormat="1" ht="15" customHeight="1" spans="1:190">
      <c r="A219" s="27" t="s">
        <v>29</v>
      </c>
      <c r="B219" s="27" t="s">
        <v>310</v>
      </c>
      <c r="C219" s="27">
        <v>2023</v>
      </c>
      <c r="D219" s="27" t="s">
        <v>311</v>
      </c>
      <c r="E219" s="27" t="s">
        <v>435</v>
      </c>
      <c r="F219" s="27" t="s">
        <v>436</v>
      </c>
      <c r="G219" s="27">
        <v>90</v>
      </c>
      <c r="H219" s="27">
        <v>0</v>
      </c>
      <c r="I219" s="27">
        <f t="shared" ref="I219:I224" si="69">G219+H219</f>
        <v>90</v>
      </c>
      <c r="J219" s="29">
        <v>77.39474</v>
      </c>
      <c r="K219" s="27">
        <v>0</v>
      </c>
      <c r="L219" s="27">
        <f t="shared" ref="L219:L224" si="70">J219+K219</f>
        <v>77.39474</v>
      </c>
      <c r="M219" s="27">
        <v>56.2</v>
      </c>
      <c r="N219" s="27">
        <v>0</v>
      </c>
      <c r="O219" s="27">
        <f t="shared" ref="O219:O224" si="71">M219+N219</f>
        <v>56.2</v>
      </c>
      <c r="P219" s="27">
        <f t="shared" ref="P219:P224" si="72">I219*0.15+L219*0.75+O219*0.1</f>
        <v>77.166055</v>
      </c>
      <c r="Q219" s="27">
        <v>62</v>
      </c>
      <c r="R219" s="27">
        <v>51</v>
      </c>
      <c r="S219" s="27" t="s">
        <v>33</v>
      </c>
      <c r="T219" s="27">
        <v>91</v>
      </c>
      <c r="U219" s="37"/>
      <c r="V219" s="30"/>
      <c r="W219" s="30"/>
      <c r="X219" s="3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</row>
    <row r="220" s="4" customFormat="1" ht="15" customHeight="1" spans="1:190">
      <c r="A220" s="27" t="s">
        <v>29</v>
      </c>
      <c r="B220" s="27" t="s">
        <v>310</v>
      </c>
      <c r="C220" s="27">
        <v>2023</v>
      </c>
      <c r="D220" s="27" t="s">
        <v>318</v>
      </c>
      <c r="E220" s="27" t="s">
        <v>437</v>
      </c>
      <c r="F220" s="27" t="s">
        <v>438</v>
      </c>
      <c r="G220" s="27">
        <v>90</v>
      </c>
      <c r="H220" s="27">
        <v>0</v>
      </c>
      <c r="I220" s="27">
        <v>90</v>
      </c>
      <c r="J220" s="29">
        <v>74.21053</v>
      </c>
      <c r="K220" s="27">
        <v>0</v>
      </c>
      <c r="L220" s="27">
        <v>74.21053</v>
      </c>
      <c r="M220" s="27">
        <v>76.3</v>
      </c>
      <c r="N220" s="27">
        <v>0</v>
      </c>
      <c r="O220" s="27">
        <v>76.3</v>
      </c>
      <c r="P220" s="27">
        <v>76.7878975</v>
      </c>
      <c r="Q220" s="27">
        <v>63</v>
      </c>
      <c r="R220" s="27">
        <v>69</v>
      </c>
      <c r="S220" s="27" t="s">
        <v>33</v>
      </c>
      <c r="T220" s="27">
        <v>91</v>
      </c>
      <c r="U220" s="37"/>
      <c r="V220" s="30"/>
      <c r="W220" s="30"/>
      <c r="X220" s="3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</row>
    <row r="221" s="4" customFormat="1" ht="15" customHeight="1" spans="1:190">
      <c r="A221" s="27" t="s">
        <v>29</v>
      </c>
      <c r="B221" s="27" t="s">
        <v>310</v>
      </c>
      <c r="C221" s="27">
        <v>2023</v>
      </c>
      <c r="D221" s="27" t="s">
        <v>311</v>
      </c>
      <c r="E221" s="27" t="s">
        <v>439</v>
      </c>
      <c r="F221" s="27" t="s">
        <v>440</v>
      </c>
      <c r="G221" s="27">
        <v>90</v>
      </c>
      <c r="H221" s="27">
        <v>0</v>
      </c>
      <c r="I221" s="27">
        <f t="shared" si="69"/>
        <v>90</v>
      </c>
      <c r="J221" s="29">
        <v>76.15789</v>
      </c>
      <c r="K221" s="27">
        <v>0</v>
      </c>
      <c r="L221" s="27">
        <f t="shared" si="70"/>
        <v>76.15789</v>
      </c>
      <c r="M221" s="27">
        <v>61.1</v>
      </c>
      <c r="N221" s="27">
        <v>0</v>
      </c>
      <c r="O221" s="27">
        <f t="shared" si="71"/>
        <v>61.1</v>
      </c>
      <c r="P221" s="27">
        <f t="shared" si="72"/>
        <v>76.7284175</v>
      </c>
      <c r="Q221" s="27">
        <v>64</v>
      </c>
      <c r="R221" s="27">
        <v>58</v>
      </c>
      <c r="S221" s="32" t="s">
        <v>117</v>
      </c>
      <c r="T221" s="27">
        <v>91</v>
      </c>
      <c r="U221" s="30" t="s">
        <v>169</v>
      </c>
      <c r="V221" s="30"/>
      <c r="W221" s="30"/>
      <c r="X221" s="3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</row>
    <row r="222" s="4" customFormat="1" ht="15" customHeight="1" spans="1:190">
      <c r="A222" s="27" t="s">
        <v>29</v>
      </c>
      <c r="B222" s="27" t="s">
        <v>310</v>
      </c>
      <c r="C222" s="27">
        <v>2023</v>
      </c>
      <c r="D222" s="27" t="s">
        <v>318</v>
      </c>
      <c r="E222" s="27" t="s">
        <v>441</v>
      </c>
      <c r="F222" s="27" t="s">
        <v>442</v>
      </c>
      <c r="G222" s="27">
        <v>90</v>
      </c>
      <c r="H222" s="27">
        <v>0</v>
      </c>
      <c r="I222" s="27">
        <v>90</v>
      </c>
      <c r="J222" s="29">
        <v>74.05263</v>
      </c>
      <c r="K222" s="27">
        <v>0</v>
      </c>
      <c r="L222" s="27">
        <v>74.05263</v>
      </c>
      <c r="M222" s="27">
        <v>69.6</v>
      </c>
      <c r="N222" s="27">
        <v>0</v>
      </c>
      <c r="O222" s="27">
        <v>69.6</v>
      </c>
      <c r="P222" s="27">
        <v>75.9994725</v>
      </c>
      <c r="Q222" s="27">
        <v>65</v>
      </c>
      <c r="R222" s="27">
        <v>73</v>
      </c>
      <c r="S222" s="32" t="s">
        <v>117</v>
      </c>
      <c r="T222" s="27">
        <v>91</v>
      </c>
      <c r="U222" s="30" t="s">
        <v>169</v>
      </c>
      <c r="V222" s="30"/>
      <c r="W222" s="30"/>
      <c r="X222" s="3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</row>
    <row r="223" s="4" customFormat="1" ht="15" customHeight="1" spans="1:190">
      <c r="A223" s="27" t="s">
        <v>29</v>
      </c>
      <c r="B223" s="27" t="s">
        <v>310</v>
      </c>
      <c r="C223" s="27">
        <v>2023</v>
      </c>
      <c r="D223" s="27" t="s">
        <v>311</v>
      </c>
      <c r="E223" s="27" t="s">
        <v>443</v>
      </c>
      <c r="F223" s="27" t="s">
        <v>444</v>
      </c>
      <c r="G223" s="27">
        <v>90</v>
      </c>
      <c r="H223" s="27">
        <v>0</v>
      </c>
      <c r="I223" s="27">
        <f t="shared" si="69"/>
        <v>90</v>
      </c>
      <c r="J223" s="29">
        <v>74.34211</v>
      </c>
      <c r="K223" s="27">
        <v>0</v>
      </c>
      <c r="L223" s="27">
        <f t="shared" si="70"/>
        <v>74.34211</v>
      </c>
      <c r="M223" s="27">
        <v>66.6</v>
      </c>
      <c r="N223" s="27">
        <v>0</v>
      </c>
      <c r="O223" s="27">
        <f t="shared" si="71"/>
        <v>66.6</v>
      </c>
      <c r="P223" s="27">
        <f t="shared" si="72"/>
        <v>75.9165825</v>
      </c>
      <c r="Q223" s="27">
        <v>66</v>
      </c>
      <c r="R223" s="27">
        <v>68</v>
      </c>
      <c r="S223" s="27" t="s">
        <v>33</v>
      </c>
      <c r="T223" s="27">
        <v>91</v>
      </c>
      <c r="U223" s="37"/>
      <c r="V223" s="30"/>
      <c r="W223" s="30"/>
      <c r="X223" s="3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</row>
    <row r="224" s="4" customFormat="1" ht="15" customHeight="1" spans="1:190">
      <c r="A224" s="27" t="s">
        <v>29</v>
      </c>
      <c r="B224" s="27" t="s">
        <v>310</v>
      </c>
      <c r="C224" s="27">
        <v>2023</v>
      </c>
      <c r="D224" s="27" t="s">
        <v>311</v>
      </c>
      <c r="E224" s="27" t="s">
        <v>445</v>
      </c>
      <c r="F224" s="27" t="s">
        <v>446</v>
      </c>
      <c r="G224" s="27">
        <v>90</v>
      </c>
      <c r="H224" s="27">
        <v>0</v>
      </c>
      <c r="I224" s="27">
        <f t="shared" si="69"/>
        <v>90</v>
      </c>
      <c r="J224" s="29">
        <v>74.07895</v>
      </c>
      <c r="K224" s="27">
        <v>0</v>
      </c>
      <c r="L224" s="27">
        <f t="shared" si="70"/>
        <v>74.07895</v>
      </c>
      <c r="M224" s="27">
        <v>68.1</v>
      </c>
      <c r="N224" s="27">
        <v>0</v>
      </c>
      <c r="O224" s="27">
        <f t="shared" si="71"/>
        <v>68.1</v>
      </c>
      <c r="P224" s="27">
        <f t="shared" si="72"/>
        <v>75.8692125</v>
      </c>
      <c r="Q224" s="27">
        <v>67</v>
      </c>
      <c r="R224" s="27">
        <v>72</v>
      </c>
      <c r="S224" s="32" t="s">
        <v>117</v>
      </c>
      <c r="T224" s="27">
        <v>91</v>
      </c>
      <c r="U224" s="30" t="s">
        <v>169</v>
      </c>
      <c r="V224" s="30"/>
      <c r="W224" s="30"/>
      <c r="X224" s="3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</row>
    <row r="225" s="4" customFormat="1" ht="15" customHeight="1" spans="1:190">
      <c r="A225" s="27" t="s">
        <v>29</v>
      </c>
      <c r="B225" s="27" t="s">
        <v>310</v>
      </c>
      <c r="C225" s="27">
        <v>2023</v>
      </c>
      <c r="D225" s="27" t="s">
        <v>318</v>
      </c>
      <c r="E225" s="27" t="s">
        <v>447</v>
      </c>
      <c r="F225" s="27" t="s">
        <v>448</v>
      </c>
      <c r="G225" s="27">
        <v>90</v>
      </c>
      <c r="H225" s="27">
        <v>0</v>
      </c>
      <c r="I225" s="27">
        <v>90</v>
      </c>
      <c r="J225" s="29">
        <v>75.07895</v>
      </c>
      <c r="K225" s="27">
        <v>0</v>
      </c>
      <c r="L225" s="27">
        <v>75.07895</v>
      </c>
      <c r="M225" s="27">
        <v>60</v>
      </c>
      <c r="N225" s="27">
        <v>0</v>
      </c>
      <c r="O225" s="27">
        <v>60</v>
      </c>
      <c r="P225" s="27">
        <v>75.8092125</v>
      </c>
      <c r="Q225" s="27">
        <v>68</v>
      </c>
      <c r="R225" s="27">
        <v>66</v>
      </c>
      <c r="S225" s="27" t="s">
        <v>33</v>
      </c>
      <c r="T225" s="27">
        <v>91</v>
      </c>
      <c r="U225" s="37"/>
      <c r="V225" s="30"/>
      <c r="W225" s="30"/>
      <c r="X225" s="3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</row>
    <row r="226" s="4" customFormat="1" ht="15" customHeight="1" spans="1:190">
      <c r="A226" s="27" t="s">
        <v>29</v>
      </c>
      <c r="B226" s="27" t="s">
        <v>310</v>
      </c>
      <c r="C226" s="27">
        <v>2023</v>
      </c>
      <c r="D226" s="27" t="s">
        <v>311</v>
      </c>
      <c r="E226" s="27" t="s">
        <v>449</v>
      </c>
      <c r="F226" s="27" t="s">
        <v>450</v>
      </c>
      <c r="G226" s="27">
        <v>90</v>
      </c>
      <c r="H226" s="27">
        <v>0</v>
      </c>
      <c r="I226" s="27">
        <f t="shared" ref="I226:I228" si="73">G226+H226</f>
        <v>90</v>
      </c>
      <c r="J226" s="29">
        <v>72.97368</v>
      </c>
      <c r="K226" s="27">
        <v>0</v>
      </c>
      <c r="L226" s="27">
        <f t="shared" ref="L226:L228" si="74">J226+K226</f>
        <v>72.97368</v>
      </c>
      <c r="M226" s="27">
        <v>72.6</v>
      </c>
      <c r="N226" s="27">
        <v>0</v>
      </c>
      <c r="O226" s="27">
        <f t="shared" ref="O226:O228" si="75">M226+N226</f>
        <v>72.6</v>
      </c>
      <c r="P226" s="27">
        <f t="shared" ref="P226:P228" si="76">I226*0.15+L226*0.75+O226*0.1</f>
        <v>75.49026</v>
      </c>
      <c r="Q226" s="27">
        <v>69</v>
      </c>
      <c r="R226" s="27">
        <v>79</v>
      </c>
      <c r="S226" s="32" t="s">
        <v>117</v>
      </c>
      <c r="T226" s="27">
        <v>91</v>
      </c>
      <c r="U226" s="30" t="s">
        <v>169</v>
      </c>
      <c r="V226" s="30"/>
      <c r="W226" s="30"/>
      <c r="X226" s="3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</row>
    <row r="227" s="4" customFormat="1" ht="15" customHeight="1" spans="1:190">
      <c r="A227" s="27" t="s">
        <v>29</v>
      </c>
      <c r="B227" s="27" t="s">
        <v>310</v>
      </c>
      <c r="C227" s="27">
        <v>2023</v>
      </c>
      <c r="D227" s="27" t="s">
        <v>311</v>
      </c>
      <c r="E227" s="27" t="s">
        <v>451</v>
      </c>
      <c r="F227" s="27" t="s">
        <v>452</v>
      </c>
      <c r="G227" s="27">
        <v>90</v>
      </c>
      <c r="H227" s="27">
        <v>0</v>
      </c>
      <c r="I227" s="27">
        <f t="shared" si="73"/>
        <v>90</v>
      </c>
      <c r="J227" s="29">
        <v>74.21053</v>
      </c>
      <c r="K227" s="27">
        <v>0</v>
      </c>
      <c r="L227" s="27">
        <f t="shared" si="74"/>
        <v>74.21053</v>
      </c>
      <c r="M227" s="27">
        <v>63.3</v>
      </c>
      <c r="N227" s="27">
        <v>0</v>
      </c>
      <c r="O227" s="27">
        <f t="shared" si="75"/>
        <v>63.3</v>
      </c>
      <c r="P227" s="27">
        <f t="shared" si="76"/>
        <v>75.4878975</v>
      </c>
      <c r="Q227" s="27">
        <v>70</v>
      </c>
      <c r="R227" s="27">
        <v>70</v>
      </c>
      <c r="S227" s="27" t="s">
        <v>33</v>
      </c>
      <c r="T227" s="27">
        <v>91</v>
      </c>
      <c r="U227" s="37"/>
      <c r="V227" s="30"/>
      <c r="W227" s="30"/>
      <c r="X227" s="3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</row>
    <row r="228" s="4" customFormat="1" ht="15" customHeight="1" spans="1:190">
      <c r="A228" s="27" t="s">
        <v>29</v>
      </c>
      <c r="B228" s="27" t="s">
        <v>310</v>
      </c>
      <c r="C228" s="27">
        <v>2023</v>
      </c>
      <c r="D228" s="27" t="s">
        <v>311</v>
      </c>
      <c r="E228" s="27" t="s">
        <v>453</v>
      </c>
      <c r="F228" s="27" t="s">
        <v>454</v>
      </c>
      <c r="G228" s="27">
        <v>90</v>
      </c>
      <c r="H228" s="27">
        <v>0</v>
      </c>
      <c r="I228" s="27">
        <f t="shared" si="73"/>
        <v>90</v>
      </c>
      <c r="J228" s="29">
        <v>73.55263</v>
      </c>
      <c r="K228" s="27">
        <v>0</v>
      </c>
      <c r="L228" s="27">
        <f t="shared" si="74"/>
        <v>73.55263</v>
      </c>
      <c r="M228" s="27">
        <v>68</v>
      </c>
      <c r="N228" s="27">
        <v>0</v>
      </c>
      <c r="O228" s="27">
        <f t="shared" si="75"/>
        <v>68</v>
      </c>
      <c r="P228" s="27">
        <f t="shared" si="76"/>
        <v>75.4644725</v>
      </c>
      <c r="Q228" s="27">
        <v>71</v>
      </c>
      <c r="R228" s="27">
        <v>77</v>
      </c>
      <c r="S228" s="32" t="s">
        <v>117</v>
      </c>
      <c r="T228" s="27">
        <v>91</v>
      </c>
      <c r="U228" s="30" t="s">
        <v>169</v>
      </c>
      <c r="V228" s="30"/>
      <c r="W228" s="30"/>
      <c r="X228" s="3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</row>
    <row r="229" s="4" customFormat="1" ht="15" customHeight="1" spans="1:190">
      <c r="A229" s="27" t="s">
        <v>29</v>
      </c>
      <c r="B229" s="27" t="s">
        <v>310</v>
      </c>
      <c r="C229" s="27">
        <v>2023</v>
      </c>
      <c r="D229" s="27" t="s">
        <v>318</v>
      </c>
      <c r="E229" s="27" t="s">
        <v>455</v>
      </c>
      <c r="F229" s="27" t="s">
        <v>456</v>
      </c>
      <c r="G229" s="27">
        <v>90</v>
      </c>
      <c r="H229" s="27">
        <v>1</v>
      </c>
      <c r="I229" s="27">
        <v>91</v>
      </c>
      <c r="J229" s="29">
        <v>75.26316</v>
      </c>
      <c r="K229" s="27">
        <v>0</v>
      </c>
      <c r="L229" s="27">
        <v>75.26316</v>
      </c>
      <c r="M229" s="27">
        <v>53.3</v>
      </c>
      <c r="N229" s="27">
        <v>0</v>
      </c>
      <c r="O229" s="27">
        <v>53.3</v>
      </c>
      <c r="P229" s="27">
        <v>75.42737</v>
      </c>
      <c r="Q229" s="27">
        <v>72</v>
      </c>
      <c r="R229" s="27">
        <v>65</v>
      </c>
      <c r="S229" s="32" t="s">
        <v>117</v>
      </c>
      <c r="T229" s="27">
        <v>91</v>
      </c>
      <c r="U229" s="30" t="s">
        <v>169</v>
      </c>
      <c r="V229" s="30"/>
      <c r="W229" s="30"/>
      <c r="X229" s="3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</row>
    <row r="230" s="4" customFormat="1" ht="15" customHeight="1" spans="1:190">
      <c r="A230" s="27" t="s">
        <v>29</v>
      </c>
      <c r="B230" s="27" t="s">
        <v>310</v>
      </c>
      <c r="C230" s="27">
        <v>2023</v>
      </c>
      <c r="D230" s="27" t="s">
        <v>311</v>
      </c>
      <c r="E230" s="27" t="s">
        <v>457</v>
      </c>
      <c r="F230" s="27" t="s">
        <v>458</v>
      </c>
      <c r="G230" s="27">
        <v>90</v>
      </c>
      <c r="H230" s="27">
        <v>0</v>
      </c>
      <c r="I230" s="27">
        <f t="shared" ref="I230:I235" si="77">G230+H230</f>
        <v>90</v>
      </c>
      <c r="J230" s="29">
        <v>73.44737</v>
      </c>
      <c r="K230" s="27">
        <v>0</v>
      </c>
      <c r="L230" s="27">
        <f t="shared" ref="L230:L235" si="78">J230+K230</f>
        <v>73.44737</v>
      </c>
      <c r="M230" s="27">
        <v>67.7</v>
      </c>
      <c r="N230" s="27">
        <v>0</v>
      </c>
      <c r="O230" s="27">
        <f t="shared" ref="O230:O235" si="79">M230+N230</f>
        <v>67.7</v>
      </c>
      <c r="P230" s="27">
        <f t="shared" ref="P230:P235" si="80">I230*0.15+L230*0.75+O230*0.1</f>
        <v>75.3555275</v>
      </c>
      <c r="Q230" s="27">
        <v>73</v>
      </c>
      <c r="R230" s="27">
        <v>78</v>
      </c>
      <c r="S230" s="27" t="s">
        <v>33</v>
      </c>
      <c r="T230" s="27">
        <v>91</v>
      </c>
      <c r="U230" s="37"/>
      <c r="V230" s="30"/>
      <c r="W230" s="30"/>
      <c r="X230" s="3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</row>
    <row r="231" s="4" customFormat="1" ht="15" customHeight="1" spans="1:190">
      <c r="A231" s="27" t="s">
        <v>29</v>
      </c>
      <c r="B231" s="27" t="s">
        <v>310</v>
      </c>
      <c r="C231" s="27">
        <v>2023</v>
      </c>
      <c r="D231" s="27" t="s">
        <v>318</v>
      </c>
      <c r="E231" s="27" t="s">
        <v>459</v>
      </c>
      <c r="F231" s="27" t="s">
        <v>460</v>
      </c>
      <c r="G231" s="27">
        <v>90</v>
      </c>
      <c r="H231" s="27">
        <v>0</v>
      </c>
      <c r="I231" s="27">
        <v>90</v>
      </c>
      <c r="J231" s="29">
        <v>73.86842</v>
      </c>
      <c r="K231" s="27">
        <v>0</v>
      </c>
      <c r="L231" s="27">
        <v>73.86842</v>
      </c>
      <c r="M231" s="27">
        <v>64.35</v>
      </c>
      <c r="N231" s="27">
        <v>0</v>
      </c>
      <c r="O231" s="27">
        <v>64.35</v>
      </c>
      <c r="P231" s="27">
        <v>75.336315</v>
      </c>
      <c r="Q231" s="27">
        <v>74</v>
      </c>
      <c r="R231" s="27">
        <v>76</v>
      </c>
      <c r="S231" s="32" t="s">
        <v>117</v>
      </c>
      <c r="T231" s="27">
        <v>91</v>
      </c>
      <c r="U231" s="30" t="s">
        <v>169</v>
      </c>
      <c r="V231" s="30"/>
      <c r="W231" s="30"/>
      <c r="X231" s="3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</row>
    <row r="232" s="4" customFormat="1" ht="15" customHeight="1" spans="1:190">
      <c r="A232" s="27" t="s">
        <v>29</v>
      </c>
      <c r="B232" s="27" t="s">
        <v>310</v>
      </c>
      <c r="C232" s="27">
        <v>2023</v>
      </c>
      <c r="D232" s="27" t="s">
        <v>318</v>
      </c>
      <c r="E232" s="27" t="s">
        <v>461</v>
      </c>
      <c r="F232" s="27" t="s">
        <v>462</v>
      </c>
      <c r="G232" s="27">
        <v>90</v>
      </c>
      <c r="H232" s="27">
        <v>0</v>
      </c>
      <c r="I232" s="27">
        <v>90</v>
      </c>
      <c r="J232" s="29">
        <v>74.13158</v>
      </c>
      <c r="K232" s="27">
        <v>0</v>
      </c>
      <c r="L232" s="27">
        <v>74.13158</v>
      </c>
      <c r="M232" s="27">
        <v>57.5</v>
      </c>
      <c r="N232" s="27">
        <v>0</v>
      </c>
      <c r="O232" s="27">
        <v>57.5</v>
      </c>
      <c r="P232" s="27">
        <v>74.848685</v>
      </c>
      <c r="Q232" s="27">
        <v>75</v>
      </c>
      <c r="R232" s="27">
        <v>71</v>
      </c>
      <c r="S232" s="32" t="s">
        <v>117</v>
      </c>
      <c r="T232" s="27">
        <v>91</v>
      </c>
      <c r="U232" s="30" t="s">
        <v>169</v>
      </c>
      <c r="V232" s="30"/>
      <c r="W232" s="30"/>
      <c r="X232" s="3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</row>
    <row r="233" s="4" customFormat="1" ht="15" customHeight="1" spans="1:190">
      <c r="A233" s="27" t="s">
        <v>29</v>
      </c>
      <c r="B233" s="27" t="s">
        <v>310</v>
      </c>
      <c r="C233" s="27">
        <v>2023</v>
      </c>
      <c r="D233" s="27" t="s">
        <v>318</v>
      </c>
      <c r="E233" s="27" t="s">
        <v>463</v>
      </c>
      <c r="F233" s="27" t="s">
        <v>464</v>
      </c>
      <c r="G233" s="27">
        <v>90</v>
      </c>
      <c r="H233" s="27">
        <v>0</v>
      </c>
      <c r="I233" s="27">
        <v>90</v>
      </c>
      <c r="J233" s="29">
        <v>71.81579</v>
      </c>
      <c r="K233" s="27">
        <v>0</v>
      </c>
      <c r="L233" s="27">
        <v>71.81579</v>
      </c>
      <c r="M233" s="27">
        <v>74.7</v>
      </c>
      <c r="N233" s="27">
        <v>0</v>
      </c>
      <c r="O233" s="27">
        <v>74.7</v>
      </c>
      <c r="P233" s="27">
        <v>74.8318425</v>
      </c>
      <c r="Q233" s="27">
        <v>76</v>
      </c>
      <c r="R233" s="27">
        <v>81</v>
      </c>
      <c r="S233" s="27" t="s">
        <v>33</v>
      </c>
      <c r="T233" s="27">
        <v>91</v>
      </c>
      <c r="U233" s="37"/>
      <c r="V233" s="30"/>
      <c r="W233" s="30"/>
      <c r="X233" s="3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</row>
    <row r="234" s="4" customFormat="1" ht="15" customHeight="1" spans="1:190">
      <c r="A234" s="27" t="s">
        <v>29</v>
      </c>
      <c r="B234" s="27" t="s">
        <v>310</v>
      </c>
      <c r="C234" s="27">
        <v>2023</v>
      </c>
      <c r="D234" s="27" t="s">
        <v>311</v>
      </c>
      <c r="E234" s="27" t="s">
        <v>465</v>
      </c>
      <c r="F234" s="27" t="s">
        <v>466</v>
      </c>
      <c r="G234" s="27">
        <v>90</v>
      </c>
      <c r="H234" s="27">
        <v>0</v>
      </c>
      <c r="I234" s="27">
        <f t="shared" si="77"/>
        <v>90</v>
      </c>
      <c r="J234" s="29">
        <v>72.55263</v>
      </c>
      <c r="K234" s="27">
        <v>0</v>
      </c>
      <c r="L234" s="27">
        <f t="shared" si="78"/>
        <v>72.55263</v>
      </c>
      <c r="M234" s="27">
        <v>68.9</v>
      </c>
      <c r="N234" s="27">
        <v>0</v>
      </c>
      <c r="O234" s="27">
        <f t="shared" si="79"/>
        <v>68.9</v>
      </c>
      <c r="P234" s="27">
        <f t="shared" si="80"/>
        <v>74.8044725</v>
      </c>
      <c r="Q234" s="27">
        <v>77</v>
      </c>
      <c r="R234" s="27">
        <v>80</v>
      </c>
      <c r="S234" s="32" t="s">
        <v>117</v>
      </c>
      <c r="T234" s="27">
        <v>91</v>
      </c>
      <c r="U234" s="30" t="s">
        <v>169</v>
      </c>
      <c r="V234" s="30"/>
      <c r="W234" s="30"/>
      <c r="X234" s="3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</row>
    <row r="235" s="4" customFormat="1" ht="15" customHeight="1" spans="1:190">
      <c r="A235" s="27" t="s">
        <v>29</v>
      </c>
      <c r="B235" s="27" t="s">
        <v>310</v>
      </c>
      <c r="C235" s="27">
        <v>2023</v>
      </c>
      <c r="D235" s="27" t="s">
        <v>311</v>
      </c>
      <c r="E235" s="27" t="s">
        <v>467</v>
      </c>
      <c r="F235" s="27" t="s">
        <v>468</v>
      </c>
      <c r="G235" s="27">
        <v>90</v>
      </c>
      <c r="H235" s="27">
        <v>0</v>
      </c>
      <c r="I235" s="27">
        <f t="shared" si="77"/>
        <v>90</v>
      </c>
      <c r="J235" s="29">
        <v>74.63158</v>
      </c>
      <c r="K235" s="27">
        <v>0</v>
      </c>
      <c r="L235" s="27">
        <f t="shared" si="78"/>
        <v>74.63158</v>
      </c>
      <c r="M235" s="27">
        <v>49.2</v>
      </c>
      <c r="N235" s="27">
        <v>0</v>
      </c>
      <c r="O235" s="27">
        <f t="shared" si="79"/>
        <v>49.2</v>
      </c>
      <c r="P235" s="27">
        <f t="shared" si="80"/>
        <v>74.393685</v>
      </c>
      <c r="Q235" s="27">
        <v>78</v>
      </c>
      <c r="R235" s="27">
        <v>67</v>
      </c>
      <c r="S235" s="32" t="s">
        <v>117</v>
      </c>
      <c r="T235" s="27">
        <v>91</v>
      </c>
      <c r="U235" s="30" t="s">
        <v>118</v>
      </c>
      <c r="V235" s="30"/>
      <c r="W235" s="30"/>
      <c r="X235" s="3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</row>
    <row r="236" s="4" customFormat="1" ht="15" customHeight="1" spans="1:190">
      <c r="A236" s="27" t="s">
        <v>29</v>
      </c>
      <c r="B236" s="27" t="s">
        <v>310</v>
      </c>
      <c r="C236" s="27">
        <v>2023</v>
      </c>
      <c r="D236" s="27" t="s">
        <v>318</v>
      </c>
      <c r="E236" s="27" t="s">
        <v>469</v>
      </c>
      <c r="F236" s="27" t="s">
        <v>470</v>
      </c>
      <c r="G236" s="27">
        <v>90</v>
      </c>
      <c r="H236" s="27">
        <v>0</v>
      </c>
      <c r="I236" s="27">
        <v>90</v>
      </c>
      <c r="J236" s="29">
        <v>73.94737</v>
      </c>
      <c r="K236" s="27">
        <v>0</v>
      </c>
      <c r="L236" s="27">
        <v>73.94737</v>
      </c>
      <c r="M236" s="27">
        <v>52.95</v>
      </c>
      <c r="N236" s="27">
        <v>0</v>
      </c>
      <c r="O236" s="27">
        <v>52.95</v>
      </c>
      <c r="P236" s="27">
        <v>74.2555275</v>
      </c>
      <c r="Q236" s="27">
        <v>79</v>
      </c>
      <c r="R236" s="27">
        <v>75</v>
      </c>
      <c r="S236" s="32" t="s">
        <v>117</v>
      </c>
      <c r="T236" s="27">
        <v>91</v>
      </c>
      <c r="U236" s="30" t="s">
        <v>118</v>
      </c>
      <c r="V236" s="30"/>
      <c r="W236" s="30"/>
      <c r="X236" s="3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</row>
    <row r="237" s="4" customFormat="1" ht="15" customHeight="1" spans="1:190">
      <c r="A237" s="27" t="s">
        <v>29</v>
      </c>
      <c r="B237" s="27" t="s">
        <v>310</v>
      </c>
      <c r="C237" s="27">
        <v>2023</v>
      </c>
      <c r="D237" s="27" t="s">
        <v>311</v>
      </c>
      <c r="E237" s="27" t="s">
        <v>471</v>
      </c>
      <c r="F237" s="27" t="s">
        <v>472</v>
      </c>
      <c r="G237" s="27">
        <v>90</v>
      </c>
      <c r="H237" s="27">
        <v>0</v>
      </c>
      <c r="I237" s="27">
        <f t="shared" ref="I237:I239" si="81">G237+H237</f>
        <v>90</v>
      </c>
      <c r="J237" s="29">
        <v>76.28947</v>
      </c>
      <c r="K237" s="27">
        <v>0</v>
      </c>
      <c r="L237" s="27">
        <f t="shared" ref="L237:L239" si="82">J237+K237</f>
        <v>76.28947</v>
      </c>
      <c r="M237" s="27">
        <v>34.1</v>
      </c>
      <c r="N237" s="27">
        <v>0</v>
      </c>
      <c r="O237" s="27">
        <f t="shared" ref="O237:O239" si="83">M237+N237</f>
        <v>34.1</v>
      </c>
      <c r="P237" s="27">
        <f t="shared" ref="P237:P239" si="84">I237*0.15+L237*0.75+O237*0.1</f>
        <v>74.1271025</v>
      </c>
      <c r="Q237" s="27">
        <v>80</v>
      </c>
      <c r="R237" s="27">
        <v>57</v>
      </c>
      <c r="S237" s="32" t="s">
        <v>117</v>
      </c>
      <c r="T237" s="27">
        <v>91</v>
      </c>
      <c r="U237" s="30" t="s">
        <v>118</v>
      </c>
      <c r="V237" s="30"/>
      <c r="W237" s="30"/>
      <c r="X237" s="3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</row>
    <row r="238" s="4" customFormat="1" ht="15" customHeight="1" spans="1:190">
      <c r="A238" s="27" t="s">
        <v>29</v>
      </c>
      <c r="B238" s="27" t="s">
        <v>310</v>
      </c>
      <c r="C238" s="27">
        <v>2023</v>
      </c>
      <c r="D238" s="27" t="s">
        <v>311</v>
      </c>
      <c r="E238" s="27" t="s">
        <v>473</v>
      </c>
      <c r="F238" s="27" t="s">
        <v>474</v>
      </c>
      <c r="G238" s="27">
        <v>90</v>
      </c>
      <c r="H238" s="27">
        <v>0</v>
      </c>
      <c r="I238" s="27">
        <f t="shared" si="81"/>
        <v>90</v>
      </c>
      <c r="J238" s="29">
        <v>70.13158</v>
      </c>
      <c r="K238" s="27">
        <v>0</v>
      </c>
      <c r="L238" s="27">
        <f t="shared" si="82"/>
        <v>70.13158</v>
      </c>
      <c r="M238" s="27">
        <v>75.6</v>
      </c>
      <c r="N238" s="27">
        <v>0</v>
      </c>
      <c r="O238" s="27">
        <f t="shared" si="83"/>
        <v>75.6</v>
      </c>
      <c r="P238" s="27">
        <f t="shared" si="84"/>
        <v>73.658685</v>
      </c>
      <c r="Q238" s="27">
        <v>81</v>
      </c>
      <c r="R238" s="27">
        <v>83</v>
      </c>
      <c r="S238" s="27" t="s">
        <v>33</v>
      </c>
      <c r="T238" s="27">
        <v>91</v>
      </c>
      <c r="U238" s="37"/>
      <c r="V238" s="30"/>
      <c r="W238" s="30"/>
      <c r="X238" s="3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</row>
    <row r="239" s="4" customFormat="1" ht="15" customHeight="1" spans="1:190">
      <c r="A239" s="27" t="s">
        <v>29</v>
      </c>
      <c r="B239" s="27" t="s">
        <v>310</v>
      </c>
      <c r="C239" s="27">
        <v>2023</v>
      </c>
      <c r="D239" s="27" t="s">
        <v>311</v>
      </c>
      <c r="E239" s="27" t="s">
        <v>475</v>
      </c>
      <c r="F239" s="27" t="s">
        <v>476</v>
      </c>
      <c r="G239" s="27">
        <v>90</v>
      </c>
      <c r="H239" s="27">
        <v>0</v>
      </c>
      <c r="I239" s="27">
        <f t="shared" si="81"/>
        <v>90</v>
      </c>
      <c r="J239" s="29">
        <v>71.44737</v>
      </c>
      <c r="K239" s="27">
        <v>0</v>
      </c>
      <c r="L239" s="27">
        <f t="shared" si="82"/>
        <v>71.44737</v>
      </c>
      <c r="M239" s="27">
        <v>60</v>
      </c>
      <c r="N239" s="27">
        <v>0</v>
      </c>
      <c r="O239" s="27">
        <f t="shared" si="83"/>
        <v>60</v>
      </c>
      <c r="P239" s="27">
        <f t="shared" si="84"/>
        <v>73.0855275</v>
      </c>
      <c r="Q239" s="27">
        <v>82</v>
      </c>
      <c r="R239" s="27">
        <v>82</v>
      </c>
      <c r="S239" s="27" t="s">
        <v>33</v>
      </c>
      <c r="T239" s="27">
        <v>91</v>
      </c>
      <c r="U239" s="37"/>
      <c r="V239" s="30"/>
      <c r="W239" s="30"/>
      <c r="X239" s="3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</row>
    <row r="240" s="4" customFormat="1" ht="15" customHeight="1" spans="1:190">
      <c r="A240" s="27" t="s">
        <v>29</v>
      </c>
      <c r="B240" s="27" t="s">
        <v>310</v>
      </c>
      <c r="C240" s="27">
        <v>2023</v>
      </c>
      <c r="D240" s="27" t="s">
        <v>318</v>
      </c>
      <c r="E240" s="27" t="s">
        <v>477</v>
      </c>
      <c r="F240" s="27" t="s">
        <v>478</v>
      </c>
      <c r="G240" s="27">
        <v>90</v>
      </c>
      <c r="H240" s="27">
        <v>0</v>
      </c>
      <c r="I240" s="27">
        <v>90</v>
      </c>
      <c r="J240" s="29">
        <v>69.07895</v>
      </c>
      <c r="K240" s="27">
        <v>0</v>
      </c>
      <c r="L240" s="27">
        <v>69.07895</v>
      </c>
      <c r="M240" s="27">
        <v>62.7</v>
      </c>
      <c r="N240" s="27">
        <v>0</v>
      </c>
      <c r="O240" s="27">
        <v>62.7</v>
      </c>
      <c r="P240" s="27">
        <v>71.5792125</v>
      </c>
      <c r="Q240" s="27">
        <v>83</v>
      </c>
      <c r="R240" s="27">
        <v>84</v>
      </c>
      <c r="S240" s="32" t="s">
        <v>117</v>
      </c>
      <c r="T240" s="27">
        <v>91</v>
      </c>
      <c r="U240" s="30" t="s">
        <v>169</v>
      </c>
      <c r="V240" s="30"/>
      <c r="W240" s="30"/>
      <c r="X240" s="3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</row>
    <row r="241" s="4" customFormat="1" ht="15" customHeight="1" spans="1:190">
      <c r="A241" s="27" t="s">
        <v>29</v>
      </c>
      <c r="B241" s="27" t="s">
        <v>310</v>
      </c>
      <c r="C241" s="27">
        <v>2023</v>
      </c>
      <c r="D241" s="27" t="s">
        <v>311</v>
      </c>
      <c r="E241" s="27" t="s">
        <v>479</v>
      </c>
      <c r="F241" s="27" t="s">
        <v>480</v>
      </c>
      <c r="G241" s="27">
        <v>90</v>
      </c>
      <c r="H241" s="27">
        <v>0</v>
      </c>
      <c r="I241" s="27">
        <f>G241+H241</f>
        <v>90</v>
      </c>
      <c r="J241" s="29">
        <v>73.97368</v>
      </c>
      <c r="K241" s="27">
        <v>0</v>
      </c>
      <c r="L241" s="27">
        <f>J241+K241</f>
        <v>73.97368</v>
      </c>
      <c r="M241" s="27">
        <v>22</v>
      </c>
      <c r="N241" s="27">
        <v>0</v>
      </c>
      <c r="O241" s="27">
        <f>M241+N241</f>
        <v>22</v>
      </c>
      <c r="P241" s="27">
        <f>I241*0.15+L241*0.75+O241*0.1</f>
        <v>71.18026</v>
      </c>
      <c r="Q241" s="27">
        <v>84</v>
      </c>
      <c r="R241" s="27">
        <v>74</v>
      </c>
      <c r="S241" s="32" t="s">
        <v>117</v>
      </c>
      <c r="T241" s="27">
        <v>91</v>
      </c>
      <c r="U241" s="30" t="s">
        <v>118</v>
      </c>
      <c r="V241" s="30"/>
      <c r="W241" s="30"/>
      <c r="X241" s="3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</row>
    <row r="242" s="4" customFormat="1" ht="15" customHeight="1" spans="1:190">
      <c r="A242" s="27" t="s">
        <v>29</v>
      </c>
      <c r="B242" s="27" t="s">
        <v>310</v>
      </c>
      <c r="C242" s="27">
        <v>2023</v>
      </c>
      <c r="D242" s="27" t="s">
        <v>318</v>
      </c>
      <c r="E242" s="27" t="s">
        <v>481</v>
      </c>
      <c r="F242" s="27" t="s">
        <v>482</v>
      </c>
      <c r="G242" s="27">
        <v>90</v>
      </c>
      <c r="H242" s="27">
        <v>0</v>
      </c>
      <c r="I242" s="27">
        <v>90</v>
      </c>
      <c r="J242" s="29">
        <v>68.15789</v>
      </c>
      <c r="K242" s="27">
        <v>0</v>
      </c>
      <c r="L242" s="27">
        <v>68.15789</v>
      </c>
      <c r="M242" s="27">
        <v>65</v>
      </c>
      <c r="N242" s="27">
        <v>0</v>
      </c>
      <c r="O242" s="27">
        <v>65</v>
      </c>
      <c r="P242" s="27">
        <v>71.1184175</v>
      </c>
      <c r="Q242" s="27">
        <v>85</v>
      </c>
      <c r="R242" s="27">
        <v>86</v>
      </c>
      <c r="S242" s="32" t="s">
        <v>117</v>
      </c>
      <c r="T242" s="27">
        <v>91</v>
      </c>
      <c r="U242" s="30" t="s">
        <v>169</v>
      </c>
      <c r="V242" s="30"/>
      <c r="W242" s="30"/>
      <c r="X242" s="3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</row>
    <row r="243" s="4" customFormat="1" ht="15" customHeight="1" spans="1:190">
      <c r="A243" s="27" t="s">
        <v>29</v>
      </c>
      <c r="B243" s="27" t="s">
        <v>310</v>
      </c>
      <c r="C243" s="27">
        <v>2023</v>
      </c>
      <c r="D243" s="27" t="s">
        <v>318</v>
      </c>
      <c r="E243" s="27" t="s">
        <v>483</v>
      </c>
      <c r="F243" s="27" t="s">
        <v>484</v>
      </c>
      <c r="G243" s="27">
        <v>90</v>
      </c>
      <c r="H243" s="27">
        <v>0</v>
      </c>
      <c r="I243" s="27">
        <v>90</v>
      </c>
      <c r="J243" s="29">
        <v>67.15789</v>
      </c>
      <c r="K243" s="27">
        <v>0</v>
      </c>
      <c r="L243" s="27">
        <v>67.15789</v>
      </c>
      <c r="M243" s="27">
        <v>65.9</v>
      </c>
      <c r="N243" s="27">
        <v>0</v>
      </c>
      <c r="O243" s="27">
        <v>65.9</v>
      </c>
      <c r="P243" s="27">
        <v>70.4584175</v>
      </c>
      <c r="Q243" s="27">
        <v>86</v>
      </c>
      <c r="R243" s="27">
        <v>87</v>
      </c>
      <c r="S243" s="32" t="s">
        <v>117</v>
      </c>
      <c r="T243" s="27">
        <v>91</v>
      </c>
      <c r="U243" s="30" t="s">
        <v>169</v>
      </c>
      <c r="V243" s="30"/>
      <c r="W243" s="30"/>
      <c r="X243" s="3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</row>
    <row r="244" s="4" customFormat="1" ht="15" customHeight="1" spans="1:190">
      <c r="A244" s="27" t="s">
        <v>29</v>
      </c>
      <c r="B244" s="27" t="s">
        <v>310</v>
      </c>
      <c r="C244" s="27">
        <v>2023</v>
      </c>
      <c r="D244" s="27" t="s">
        <v>318</v>
      </c>
      <c r="E244" s="27" t="s">
        <v>485</v>
      </c>
      <c r="F244" s="27" t="s">
        <v>486</v>
      </c>
      <c r="G244" s="27">
        <v>90</v>
      </c>
      <c r="H244" s="27">
        <v>0</v>
      </c>
      <c r="I244" s="27">
        <v>90</v>
      </c>
      <c r="J244" s="29">
        <v>66.36842</v>
      </c>
      <c r="K244" s="27">
        <v>0</v>
      </c>
      <c r="L244" s="27">
        <v>66.36842</v>
      </c>
      <c r="M244" s="27">
        <v>66.85</v>
      </c>
      <c r="N244" s="27">
        <v>0</v>
      </c>
      <c r="O244" s="27">
        <v>66.85</v>
      </c>
      <c r="P244" s="27">
        <v>69.961315</v>
      </c>
      <c r="Q244" s="27">
        <v>87</v>
      </c>
      <c r="R244" s="27">
        <v>88</v>
      </c>
      <c r="S244" s="32" t="s">
        <v>117</v>
      </c>
      <c r="T244" s="27">
        <v>91</v>
      </c>
      <c r="U244" s="30" t="s">
        <v>169</v>
      </c>
      <c r="V244" s="30"/>
      <c r="W244" s="30"/>
      <c r="X244" s="3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</row>
    <row r="245" s="4" customFormat="1" ht="15" customHeight="1" spans="1:190">
      <c r="A245" s="27" t="s">
        <v>29</v>
      </c>
      <c r="B245" s="27" t="s">
        <v>310</v>
      </c>
      <c r="C245" s="27">
        <v>2023</v>
      </c>
      <c r="D245" s="27" t="s">
        <v>318</v>
      </c>
      <c r="E245" s="27" t="s">
        <v>487</v>
      </c>
      <c r="F245" s="27" t="s">
        <v>488</v>
      </c>
      <c r="G245" s="27">
        <v>90</v>
      </c>
      <c r="H245" s="27">
        <v>0</v>
      </c>
      <c r="I245" s="27">
        <v>90</v>
      </c>
      <c r="J245" s="29">
        <v>68.36842</v>
      </c>
      <c r="K245" s="27">
        <v>0</v>
      </c>
      <c r="L245" s="27">
        <v>68.36842</v>
      </c>
      <c r="M245" s="27">
        <v>21.4</v>
      </c>
      <c r="N245" s="27">
        <v>0</v>
      </c>
      <c r="O245" s="27">
        <v>21.4</v>
      </c>
      <c r="P245" s="27">
        <v>66.916315</v>
      </c>
      <c r="Q245" s="27">
        <v>88</v>
      </c>
      <c r="R245" s="27">
        <v>85</v>
      </c>
      <c r="S245" s="32" t="s">
        <v>117</v>
      </c>
      <c r="T245" s="27">
        <v>91</v>
      </c>
      <c r="U245" s="30" t="s">
        <v>169</v>
      </c>
      <c r="V245" s="30"/>
      <c r="W245" s="30"/>
      <c r="X245" s="3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</row>
    <row r="246" s="4" customFormat="1" ht="15" customHeight="1" spans="1:190">
      <c r="A246" s="27" t="s">
        <v>29</v>
      </c>
      <c r="B246" s="27" t="s">
        <v>310</v>
      </c>
      <c r="C246" s="27">
        <v>2023</v>
      </c>
      <c r="D246" s="27" t="s">
        <v>318</v>
      </c>
      <c r="E246" s="27" t="s">
        <v>489</v>
      </c>
      <c r="F246" s="27" t="s">
        <v>490</v>
      </c>
      <c r="G246" s="27">
        <v>90</v>
      </c>
      <c r="H246" s="27">
        <v>0</v>
      </c>
      <c r="I246" s="27">
        <v>90</v>
      </c>
      <c r="J246" s="29">
        <v>62.4375</v>
      </c>
      <c r="K246" s="27">
        <v>0</v>
      </c>
      <c r="L246" s="27">
        <v>62.4375</v>
      </c>
      <c r="M246" s="27">
        <v>27.8</v>
      </c>
      <c r="N246" s="27">
        <v>0</v>
      </c>
      <c r="O246" s="27">
        <v>27.8</v>
      </c>
      <c r="P246" s="27">
        <v>63.108125</v>
      </c>
      <c r="Q246" s="27">
        <v>89</v>
      </c>
      <c r="R246" s="27">
        <v>89</v>
      </c>
      <c r="S246" s="32" t="s">
        <v>117</v>
      </c>
      <c r="T246" s="27">
        <v>91</v>
      </c>
      <c r="U246" s="30" t="s">
        <v>169</v>
      </c>
      <c r="V246" s="30"/>
      <c r="W246" s="30"/>
      <c r="X246" s="3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</row>
    <row r="247" s="4" customFormat="1" ht="15" customHeight="1" spans="1:190">
      <c r="A247" s="27" t="s">
        <v>29</v>
      </c>
      <c r="B247" s="27" t="s">
        <v>310</v>
      </c>
      <c r="C247" s="27">
        <v>2023</v>
      </c>
      <c r="D247" s="27" t="s">
        <v>318</v>
      </c>
      <c r="E247" s="27" t="s">
        <v>491</v>
      </c>
      <c r="F247" s="27" t="s">
        <v>492</v>
      </c>
      <c r="G247" s="27">
        <v>90</v>
      </c>
      <c r="H247" s="27">
        <v>0</v>
      </c>
      <c r="I247" s="27">
        <v>90</v>
      </c>
      <c r="J247" s="29">
        <v>54.89474</v>
      </c>
      <c r="K247" s="27">
        <v>0</v>
      </c>
      <c r="L247" s="27">
        <v>54.89474</v>
      </c>
      <c r="M247" s="27">
        <v>69.5</v>
      </c>
      <c r="N247" s="27">
        <v>0</v>
      </c>
      <c r="O247" s="27">
        <v>69.5</v>
      </c>
      <c r="P247" s="27">
        <v>61.621055</v>
      </c>
      <c r="Q247" s="27">
        <v>90</v>
      </c>
      <c r="R247" s="27">
        <v>90</v>
      </c>
      <c r="S247" s="32" t="s">
        <v>117</v>
      </c>
      <c r="T247" s="27">
        <v>91</v>
      </c>
      <c r="U247" s="30" t="s">
        <v>169</v>
      </c>
      <c r="V247" s="30"/>
      <c r="W247" s="30"/>
      <c r="X247" s="3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</row>
    <row r="248" s="4" customFormat="1" ht="15" customHeight="1" spans="1:190">
      <c r="A248" s="38" t="s">
        <v>29</v>
      </c>
      <c r="B248" s="27" t="s">
        <v>310</v>
      </c>
      <c r="C248" s="38">
        <v>2023</v>
      </c>
      <c r="D248" s="38" t="s">
        <v>311</v>
      </c>
      <c r="E248" s="38" t="s">
        <v>493</v>
      </c>
      <c r="F248" s="38" t="s">
        <v>494</v>
      </c>
      <c r="G248" s="38">
        <v>90</v>
      </c>
      <c r="H248" s="38">
        <v>0</v>
      </c>
      <c r="I248" s="38">
        <f>G248+H248</f>
        <v>90</v>
      </c>
      <c r="J248" s="39">
        <v>52.36842</v>
      </c>
      <c r="K248" s="38">
        <v>0</v>
      </c>
      <c r="L248" s="38">
        <f>J248+K248</f>
        <v>52.36842</v>
      </c>
      <c r="M248" s="38">
        <v>62.7</v>
      </c>
      <c r="N248" s="38">
        <v>0</v>
      </c>
      <c r="O248" s="38">
        <f>M248+N248</f>
        <v>62.7</v>
      </c>
      <c r="P248" s="38">
        <f>I248*0.15+L248*0.75+O248*0.1</f>
        <v>59.046315</v>
      </c>
      <c r="Q248" s="38">
        <v>91</v>
      </c>
      <c r="R248" s="38">
        <v>91</v>
      </c>
      <c r="S248" s="40" t="s">
        <v>117</v>
      </c>
      <c r="T248" s="27">
        <v>91</v>
      </c>
      <c r="U248" s="41" t="s">
        <v>169</v>
      </c>
      <c r="V248" s="41"/>
      <c r="W248" s="41"/>
      <c r="X248" s="4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</row>
    <row r="249" s="4" customFormat="1" ht="15" customHeight="1" spans="1:190">
      <c r="A249" s="43"/>
      <c r="B249" s="43"/>
      <c r="C249" s="44"/>
      <c r="D249" s="43"/>
      <c r="E249" s="43"/>
      <c r="F249" s="43"/>
      <c r="G249" s="45"/>
      <c r="H249" s="44"/>
      <c r="I249" s="45"/>
      <c r="J249" s="45"/>
      <c r="K249" s="44"/>
      <c r="L249" s="44"/>
      <c r="M249" s="45"/>
      <c r="N249" s="44"/>
      <c r="O249" s="45"/>
      <c r="P249" s="46"/>
      <c r="Q249" s="46"/>
      <c r="R249" s="43"/>
      <c r="S249" s="47"/>
      <c r="T249" s="43"/>
      <c r="U249" s="48"/>
      <c r="V249" s="48"/>
      <c r="W249" s="48"/>
      <c r="X249" s="49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</row>
    <row r="250" s="4" customFormat="1" ht="15" customHeight="1" spans="1:190">
      <c r="A250" s="50" t="s">
        <v>495</v>
      </c>
      <c r="B250" s="51" t="s">
        <v>496</v>
      </c>
      <c r="C250" s="9"/>
      <c r="D250" s="51"/>
      <c r="E250" s="51"/>
      <c r="F250" s="51"/>
      <c r="G250" s="51"/>
      <c r="H250" s="51"/>
      <c r="I250" s="51"/>
      <c r="J250" s="52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</row>
    <row r="251" s="4" customFormat="1" ht="15" customHeight="1" spans="1:190">
      <c r="A251" s="53"/>
      <c r="B251" s="54" t="s">
        <v>497</v>
      </c>
      <c r="C251" s="9"/>
      <c r="D251" s="51"/>
      <c r="E251" s="51"/>
      <c r="F251" s="51"/>
      <c r="G251" s="51"/>
      <c r="H251" s="51"/>
      <c r="I251" s="51"/>
      <c r="J251" s="52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</row>
    <row r="252" s="4" customFormat="1" ht="15" customHeight="1" spans="1:190">
      <c r="A252" s="53"/>
      <c r="B252" s="51" t="s">
        <v>498</v>
      </c>
      <c r="C252" s="9"/>
      <c r="D252" s="51"/>
      <c r="E252" s="51"/>
      <c r="F252" s="51"/>
      <c r="G252" s="51"/>
      <c r="H252" s="51"/>
      <c r="I252" s="51"/>
      <c r="J252" s="52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</row>
    <row r="253" s="1" customFormat="1" ht="14" customHeight="1" spans="1:190">
      <c r="A253" s="53"/>
      <c r="B253" s="51" t="s">
        <v>499</v>
      </c>
      <c r="D253" s="51"/>
      <c r="E253" s="51"/>
      <c r="F253" s="51"/>
      <c r="G253" s="51"/>
      <c r="H253" s="51"/>
      <c r="I253" s="51"/>
      <c r="J253" s="52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</row>
    <row r="254" s="1" customFormat="1" ht="15" customHeight="1" spans="1:190">
      <c r="A254" s="55"/>
      <c r="B254" s="54" t="s">
        <v>500</v>
      </c>
      <c r="D254" s="51"/>
      <c r="E254" s="51"/>
      <c r="F254" s="51"/>
      <c r="G254" s="51"/>
      <c r="H254" s="51"/>
      <c r="I254" s="51"/>
      <c r="J254" s="52"/>
      <c r="K254" s="51"/>
      <c r="L254" s="51"/>
      <c r="M254" s="51"/>
      <c r="N254" s="51"/>
      <c r="O254" s="51"/>
      <c r="P254" s="51"/>
      <c r="Q254" s="51"/>
      <c r="R254" s="55"/>
      <c r="S254" s="51"/>
      <c r="T254" s="51"/>
      <c r="U254" s="51"/>
      <c r="V254" s="51"/>
      <c r="W254" s="51"/>
      <c r="X254" s="51"/>
    </row>
  </sheetData>
  <mergeCells count="26">
    <mergeCell ref="A2:X2"/>
    <mergeCell ref="A155:W15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dataValidations count="6">
    <dataValidation type="list" allowBlank="1" showInputMessage="1" showErrorMessage="1" sqref="T1:W1 T2:V2 T3:U3 U105 U137 V155 U4:U5 U66:U75 U77:U78 U80:U81 U83:U102 U107:U115 U117:U118 U120:U123 U125:U131 U133:U135 U139:U153 V250:V254 W4:W5">
      <formula1>#REF!</formula1>
    </dataValidation>
    <dataValidation type="list" allowBlank="1" showInputMessage="1" showErrorMessage="1" sqref="W15 W18:W20 W23:W24 W26:W153">
      <formula1>"三好,三标,优干"</formula1>
    </dataValidation>
    <dataValidation type="list" allowBlank="1" showInputMessage="1" showErrorMessage="1" sqref="W25 W6:W14 W16:W17 W21:W22 W155:W254">
      <formula1>"三好学生,三好学生标兵,优秀学生干部"</formula1>
    </dataValidation>
    <dataValidation type="list" allowBlank="1" showInputMessage="1" showErrorMessage="1" sqref="U76 U79 U82 U106 U116 U119 U124 U132 U136 U138 U197 U203 U212 U214 U218 U224 U226 U6:U65 U103:U104 U155:U193 U207:U209 U221:U222 U228:U229 U231:U232 U234:U237 U240:U25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S249 S6:S153 S158:S224">
      <formula1>"是,否"</formula1>
    </dataValidation>
    <dataValidation type="list" allowBlank="1" showInputMessage="1" showErrorMessage="1" sqref="V6:V153 V158:V249">
      <formula1>"学业进步奖,研究与创新奖,道德风尚奖,文体活动奖,社会工作奖"</formula1>
    </dataValidation>
  </dataValidations>
  <pageMargins left="0.357638888888889" right="0.357638888888889" top="1" bottom="1" header="0.5" footer="0.5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李丽</cp:lastModifiedBy>
  <dcterms:created xsi:type="dcterms:W3CDTF">2026-09-16T07:26:00Z</dcterms:created>
  <dcterms:modified xsi:type="dcterms:W3CDTF">2026-09-17T14:02:35Z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64395C0DF9F04211860B42DB89FD8EED_11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